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65521" windowWidth="27795" windowHeight="13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ll_Teams">OFFSET('[1]Pool'!$AB$3,0,0,COUNTA('[1]Pool'!$AB:$AB)-1,1)</definedName>
    <definedName name="Method">'[1]Pool'!$AA$3</definedName>
  </definedNames>
  <calcPr calcId="145621"/>
</workbook>
</file>

<file path=xl/sharedStrings.xml><?xml version="1.0" encoding="utf-8"?>
<sst xmlns="http://schemas.openxmlformats.org/spreadsheetml/2006/main" count="124" uniqueCount="23">
  <si>
    <t>Round</t>
  </si>
  <si>
    <t>Points</t>
  </si>
  <si>
    <t>Total</t>
  </si>
  <si>
    <t>NCAA Office Pool Worksheet</t>
  </si>
  <si>
    <t>Player 1</t>
  </si>
  <si>
    <t>Player 2</t>
  </si>
  <si>
    <t>Player 3</t>
  </si>
  <si>
    <t>Player 4</t>
  </si>
  <si>
    <t>Player 5</t>
  </si>
  <si>
    <t>Player 6</t>
  </si>
  <si>
    <t>Round of 16</t>
  </si>
  <si>
    <t>Round of 8</t>
  </si>
  <si>
    <t>National Title</t>
  </si>
  <si>
    <t>Selection</t>
  </si>
  <si>
    <t>Day One/Two</t>
  </si>
  <si>
    <t>Day Three/Four</t>
  </si>
  <si>
    <t>Total Points</t>
  </si>
  <si>
    <t>Active</t>
  </si>
  <si>
    <t>Y</t>
  </si>
  <si>
    <t>Value</t>
  </si>
  <si>
    <t>Potential Points</t>
  </si>
  <si>
    <t>Game Winner</t>
  </si>
  <si>
    <t>Tournament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</si>
</sst>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Agency FB"/>
      <family val="2"/>
    </font>
    <font>
      <b/>
      <sz val="20"/>
      <color indexed="9"/>
      <name val="Agency FB"/>
      <family val="2"/>
    </font>
    <font>
      <b/>
      <sz val="20"/>
      <color theme="1"/>
      <name val="Agency FB"/>
      <family val="2"/>
    </font>
    <font>
      <b/>
      <i/>
      <u val="single"/>
      <sz val="48"/>
      <color indexed="8"/>
      <name val="Agency FB"/>
      <family val="2"/>
    </font>
  </fonts>
  <fills count="9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0" fontId="4" fillId="0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0" xfId="0" applyFont="1" applyFill="1"/>
    <xf numFmtId="0" fontId="3" fillId="4" borderId="2" xfId="0" applyFont="1" applyFill="1" applyBorder="1" applyAlignment="1">
      <alignment horizontal="center"/>
    </xf>
    <xf numFmtId="0" fontId="3" fillId="5" borderId="0" xfId="0" applyFont="1" applyFill="1"/>
    <xf numFmtId="0" fontId="3" fillId="5" borderId="2" xfId="0" applyFont="1" applyFill="1" applyBorder="1" applyAlignment="1">
      <alignment horizontal="center"/>
    </xf>
    <xf numFmtId="0" fontId="3" fillId="6" borderId="0" xfId="0" applyFont="1" applyFill="1"/>
    <xf numFmtId="0" fontId="3" fillId="6" borderId="2" xfId="0" applyFont="1" applyFill="1" applyBorder="1" applyAlignment="1">
      <alignment horizontal="center"/>
    </xf>
    <xf numFmtId="0" fontId="3" fillId="7" borderId="0" xfId="0" applyFont="1" applyFill="1"/>
    <xf numFmtId="0" fontId="3" fillId="7" borderId="2" xfId="0" applyFont="1" applyFill="1" applyBorder="1" applyAlignment="1">
      <alignment horizont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shrinkToFit="1"/>
    </xf>
    <xf numFmtId="0" fontId="3" fillId="8" borderId="1" xfId="0" applyFont="1" applyFill="1" applyBorder="1" applyAlignment="1">
      <alignment horizontal="center" shrinkToFit="1"/>
    </xf>
    <xf numFmtId="0" fontId="3" fillId="7" borderId="1" xfId="0" applyFont="1" applyFill="1" applyBorder="1" applyAlignment="1">
      <alignment horizontal="center" shrinkToFit="1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 shrinkToFit="1"/>
    </xf>
    <xf numFmtId="0" fontId="3" fillId="8" borderId="0" xfId="0" applyFont="1" applyFill="1" applyAlignment="1">
      <alignment horizontal="center" shrinkToFit="1"/>
    </xf>
    <xf numFmtId="0" fontId="3" fillId="7" borderId="0" xfId="0" applyFont="1" applyFill="1" applyAlignment="1">
      <alignment horizontal="center" shrinkToFit="1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225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809625</xdr:colOff>
      <xdr:row>0</xdr:row>
      <xdr:rowOff>0</xdr:rowOff>
    </xdr:from>
    <xdr:to>
      <xdr:col>16</xdr:col>
      <xdr:colOff>857250</xdr:colOff>
      <xdr:row>1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9125" y="0"/>
          <a:ext cx="2247900" cy="781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DC2DB4Y8\march-madness-brac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cket"/>
      <sheetName val="Pool"/>
      <sheetName val="2011"/>
    </sheetNames>
    <sheetDataSet>
      <sheetData sheetId="0">
        <row r="2">
          <cell r="K2" t="str">
            <v>Final Four</v>
          </cell>
        </row>
        <row r="28">
          <cell r="M28" t="str">
            <v/>
          </cell>
        </row>
        <row r="33">
          <cell r="N33" t="str">
            <v/>
          </cell>
        </row>
        <row r="40">
          <cell r="P40" t="str">
            <v/>
          </cell>
        </row>
      </sheetData>
      <sheetData sheetId="1">
        <row r="2">
          <cell r="AB2" t="str">
            <v>All_Teams</v>
          </cell>
        </row>
        <row r="3">
          <cell r="AA3" t="b">
            <v>1</v>
          </cell>
          <cell r="AB3" t="str">
            <v>Kentucky</v>
          </cell>
        </row>
        <row r="4">
          <cell r="AB4" t="str">
            <v>MVSU / WKU</v>
          </cell>
        </row>
        <row r="5">
          <cell r="AB5" t="str">
            <v>Iowa State</v>
          </cell>
        </row>
        <row r="6">
          <cell r="AB6" t="str">
            <v>Connecticut</v>
          </cell>
        </row>
        <row r="7">
          <cell r="AB7" t="str">
            <v>Wichita State</v>
          </cell>
        </row>
        <row r="8">
          <cell r="AB8" t="str">
            <v>VCU</v>
          </cell>
        </row>
        <row r="9">
          <cell r="AB9" t="str">
            <v>Indiana</v>
          </cell>
        </row>
        <row r="10">
          <cell r="AB10" t="str">
            <v>NMSU</v>
          </cell>
        </row>
        <row r="11">
          <cell r="AB11" t="str">
            <v>UNLV</v>
          </cell>
        </row>
        <row r="12">
          <cell r="D12">
            <v>0</v>
          </cell>
          <cell r="AB12" t="str">
            <v>Colorado</v>
          </cell>
        </row>
        <row r="13">
          <cell r="D13">
            <v>0</v>
          </cell>
          <cell r="AB13" t="str">
            <v>Baylor</v>
          </cell>
        </row>
        <row r="14">
          <cell r="D14">
            <v>0</v>
          </cell>
          <cell r="AB14" t="str">
            <v>SDST</v>
          </cell>
        </row>
        <row r="15">
          <cell r="D15">
            <v>0</v>
          </cell>
          <cell r="AB15" t="str">
            <v>Notre Dame</v>
          </cell>
        </row>
        <row r="16">
          <cell r="D16">
            <v>0</v>
          </cell>
          <cell r="AB16" t="str">
            <v>Xavier</v>
          </cell>
        </row>
        <row r="17">
          <cell r="D17">
            <v>0</v>
          </cell>
          <cell r="AB17" t="str">
            <v>Duke</v>
          </cell>
        </row>
        <row r="18">
          <cell r="D18">
            <v>0</v>
          </cell>
          <cell r="AB18" t="str">
            <v>Lehigh</v>
          </cell>
        </row>
        <row r="19">
          <cell r="D19">
            <v>0</v>
          </cell>
          <cell r="AB19" t="str">
            <v>Michigan State</v>
          </cell>
        </row>
        <row r="20">
          <cell r="D20">
            <v>0</v>
          </cell>
          <cell r="AB20" t="str">
            <v>LIU Brooklyn</v>
          </cell>
        </row>
        <row r="21">
          <cell r="D21">
            <v>0</v>
          </cell>
          <cell r="AB21" t="str">
            <v>Memphis</v>
          </cell>
        </row>
        <row r="22">
          <cell r="D22">
            <v>0</v>
          </cell>
          <cell r="AB22" t="str">
            <v>Saint Louis</v>
          </cell>
        </row>
        <row r="23">
          <cell r="D23">
            <v>0</v>
          </cell>
          <cell r="AB23" t="str">
            <v>New Mexico</v>
          </cell>
        </row>
        <row r="24">
          <cell r="D24">
            <v>0</v>
          </cell>
          <cell r="AB24" t="str">
            <v>LBSU</v>
          </cell>
        </row>
        <row r="25">
          <cell r="D25">
            <v>0</v>
          </cell>
          <cell r="AB25" t="str">
            <v>Louisville</v>
          </cell>
        </row>
        <row r="26">
          <cell r="D26">
            <v>0</v>
          </cell>
          <cell r="AB26" t="str">
            <v>Davidson</v>
          </cell>
        </row>
        <row r="27">
          <cell r="D27">
            <v>0</v>
          </cell>
          <cell r="AB27" t="str">
            <v>Murray State</v>
          </cell>
        </row>
        <row r="28">
          <cell r="D28">
            <v>0</v>
          </cell>
          <cell r="AB28" t="str">
            <v>Colorado State</v>
          </cell>
        </row>
        <row r="29">
          <cell r="D29">
            <v>0</v>
          </cell>
          <cell r="AB29" t="str">
            <v>Marquette</v>
          </cell>
        </row>
        <row r="30">
          <cell r="D30">
            <v>0</v>
          </cell>
          <cell r="AB30" t="str">
            <v>BYU / IONA</v>
          </cell>
        </row>
        <row r="31">
          <cell r="D31">
            <v>0</v>
          </cell>
          <cell r="AB31" t="str">
            <v>Florida</v>
          </cell>
        </row>
        <row r="32">
          <cell r="D32">
            <v>0</v>
          </cell>
          <cell r="AB32" t="str">
            <v>Virginia</v>
          </cell>
        </row>
        <row r="33">
          <cell r="D33">
            <v>0</v>
          </cell>
          <cell r="AB33" t="str">
            <v>Missouri</v>
          </cell>
        </row>
        <row r="34">
          <cell r="D34">
            <v>0</v>
          </cell>
          <cell r="AB34" t="str">
            <v>Norfolk State</v>
          </cell>
        </row>
        <row r="35">
          <cell r="D35">
            <v>0</v>
          </cell>
          <cell r="AB35" t="str">
            <v>Syracuse</v>
          </cell>
        </row>
        <row r="36">
          <cell r="D36">
            <v>0</v>
          </cell>
          <cell r="AB36" t="str">
            <v>UNC-Asheville</v>
          </cell>
        </row>
        <row r="37">
          <cell r="D37">
            <v>0</v>
          </cell>
          <cell r="AB37" t="str">
            <v>Kansas State</v>
          </cell>
        </row>
        <row r="38">
          <cell r="D38">
            <v>0</v>
          </cell>
          <cell r="AB38" t="str">
            <v>Southern Miss</v>
          </cell>
        </row>
        <row r="39">
          <cell r="D39">
            <v>0</v>
          </cell>
          <cell r="AB39" t="str">
            <v>Vanderbilt</v>
          </cell>
        </row>
        <row r="40">
          <cell r="D40">
            <v>0</v>
          </cell>
          <cell r="AB40" t="str">
            <v>Harvard</v>
          </cell>
        </row>
        <row r="41">
          <cell r="D41">
            <v>0</v>
          </cell>
          <cell r="AB41" t="str">
            <v>Wisconsin</v>
          </cell>
        </row>
        <row r="42">
          <cell r="D42">
            <v>0</v>
          </cell>
          <cell r="AB42" t="str">
            <v>Montana</v>
          </cell>
        </row>
        <row r="43">
          <cell r="D43">
            <v>0</v>
          </cell>
          <cell r="AB43" t="str">
            <v>Cincinnati</v>
          </cell>
        </row>
        <row r="44">
          <cell r="AB44" t="str">
            <v>Texas</v>
          </cell>
        </row>
        <row r="45">
          <cell r="D45">
            <v>0</v>
          </cell>
          <cell r="AB45" t="str">
            <v>Florida State</v>
          </cell>
        </row>
        <row r="46">
          <cell r="D46">
            <v>0</v>
          </cell>
          <cell r="AB46" t="str">
            <v>SBON</v>
          </cell>
        </row>
        <row r="47">
          <cell r="D47">
            <v>0</v>
          </cell>
          <cell r="AB47" t="str">
            <v>Gonzaga</v>
          </cell>
        </row>
        <row r="48">
          <cell r="D48">
            <v>0</v>
          </cell>
          <cell r="AB48" t="str">
            <v>West Virginia</v>
          </cell>
        </row>
        <row r="49">
          <cell r="D49">
            <v>0</v>
          </cell>
          <cell r="AB49" t="str">
            <v>Ohio State</v>
          </cell>
        </row>
        <row r="50">
          <cell r="D50">
            <v>0</v>
          </cell>
          <cell r="AB50" t="str">
            <v>Loyola (MD)</v>
          </cell>
        </row>
        <row r="51">
          <cell r="D51">
            <v>0</v>
          </cell>
          <cell r="AB51" t="str">
            <v>UNC</v>
          </cell>
        </row>
        <row r="52">
          <cell r="D52">
            <v>0</v>
          </cell>
          <cell r="AB52" t="str">
            <v>LAM / UVM</v>
          </cell>
        </row>
        <row r="53">
          <cell r="D53">
            <v>0</v>
          </cell>
          <cell r="AB53" t="str">
            <v>Creighton</v>
          </cell>
        </row>
        <row r="54">
          <cell r="D54">
            <v>0</v>
          </cell>
          <cell r="AB54" t="str">
            <v>Alabama</v>
          </cell>
        </row>
        <row r="55">
          <cell r="D55">
            <v>0</v>
          </cell>
          <cell r="AB55" t="str">
            <v>Temple</v>
          </cell>
        </row>
        <row r="56">
          <cell r="D56">
            <v>0</v>
          </cell>
          <cell r="AB56" t="str">
            <v>CAL / USF</v>
          </cell>
        </row>
        <row r="57">
          <cell r="D57">
            <v>0</v>
          </cell>
          <cell r="AB57" t="str">
            <v>Michigan</v>
          </cell>
        </row>
        <row r="58">
          <cell r="D58">
            <v>0</v>
          </cell>
          <cell r="AB58" t="str">
            <v>Ohio</v>
          </cell>
        </row>
        <row r="59">
          <cell r="D59">
            <v>0</v>
          </cell>
          <cell r="AB59" t="str">
            <v>SDSU</v>
          </cell>
        </row>
        <row r="60">
          <cell r="D60">
            <v>0</v>
          </cell>
          <cell r="AB60" t="str">
            <v>NCST</v>
          </cell>
        </row>
        <row r="61">
          <cell r="AB61" t="str">
            <v>Georgetown</v>
          </cell>
        </row>
        <row r="62">
          <cell r="D62">
            <v>0</v>
          </cell>
          <cell r="AB62" t="str">
            <v>Belmont</v>
          </cell>
        </row>
        <row r="63">
          <cell r="D63">
            <v>0</v>
          </cell>
          <cell r="AB63" t="str">
            <v>Saint Mary's</v>
          </cell>
        </row>
        <row r="64">
          <cell r="D64">
            <v>0</v>
          </cell>
          <cell r="AB64" t="str">
            <v>Purdue</v>
          </cell>
        </row>
        <row r="65">
          <cell r="D65">
            <v>0</v>
          </cell>
          <cell r="AB65" t="str">
            <v>Kansas</v>
          </cell>
        </row>
        <row r="66">
          <cell r="D66">
            <v>0</v>
          </cell>
          <cell r="AB66" t="str">
            <v>Detroit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6">
          <cell r="D76">
            <v>0</v>
          </cell>
        </row>
        <row r="77">
          <cell r="D77">
            <v>0</v>
          </cell>
        </row>
        <row r="79">
          <cell r="D7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70" zoomScaleNormal="70" workbookViewId="0" topLeftCell="A1">
      <selection activeCell="E14" sqref="E14"/>
    </sheetView>
  </sheetViews>
  <sheetFormatPr defaultColWidth="9.140625" defaultRowHeight="15"/>
  <cols>
    <col min="1" max="2" width="31.421875" style="0" bestFit="1" customWidth="1"/>
    <col min="3" max="3" width="12.00390625" style="0" bestFit="1" customWidth="1"/>
    <col min="4" max="4" width="24.7109375" style="0" bestFit="1" customWidth="1"/>
    <col min="5" max="5" width="32.00390625" style="0" bestFit="1" customWidth="1"/>
    <col min="6" max="6" width="19.28125" style="0" bestFit="1" customWidth="1"/>
    <col min="7" max="7" width="13.7109375" style="0" bestFit="1" customWidth="1"/>
    <col min="8" max="8" width="19.28125" style="0" bestFit="1" customWidth="1"/>
    <col min="9" max="9" width="13.7109375" style="0" bestFit="1" customWidth="1"/>
    <col min="10" max="10" width="19.28125" style="0" bestFit="1" customWidth="1"/>
    <col min="11" max="11" width="13.7109375" style="0" bestFit="1" customWidth="1"/>
    <col min="12" max="12" width="19.28125" style="0" bestFit="1" customWidth="1"/>
    <col min="13" max="13" width="13.7109375" style="0" bestFit="1" customWidth="1"/>
    <col min="14" max="14" width="19.28125" style="0" bestFit="1" customWidth="1"/>
    <col min="15" max="15" width="13.7109375" style="0" bestFit="1" customWidth="1"/>
    <col min="16" max="16" width="19.28125" style="0" bestFit="1" customWidth="1"/>
    <col min="17" max="17" width="13.7109375" style="0" bestFit="1" customWidth="1"/>
  </cols>
  <sheetData>
    <row r="1" spans="1:17" ht="59.25">
      <c r="A1" s="44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7">
      <c r="A2" s="1"/>
      <c r="B2" s="2"/>
      <c r="C2" s="2"/>
      <c r="D2" s="2"/>
      <c r="E2" s="1"/>
      <c r="F2" s="46" t="s">
        <v>4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8</v>
      </c>
      <c r="O2" s="46"/>
      <c r="P2" s="46" t="s">
        <v>9</v>
      </c>
      <c r="Q2" s="46"/>
    </row>
    <row r="3" spans="1:17" ht="27">
      <c r="A3" s="13" t="s">
        <v>22</v>
      </c>
      <c r="B3" s="13" t="s">
        <v>0</v>
      </c>
      <c r="C3" s="13"/>
      <c r="D3" s="13" t="s">
        <v>17</v>
      </c>
      <c r="E3" s="13" t="s">
        <v>20</v>
      </c>
      <c r="F3" s="14" t="s">
        <v>1</v>
      </c>
      <c r="G3" s="15" t="s">
        <v>2</v>
      </c>
      <c r="H3" s="14" t="s">
        <v>1</v>
      </c>
      <c r="I3" s="15" t="s">
        <v>2</v>
      </c>
      <c r="J3" s="14" t="s">
        <v>1</v>
      </c>
      <c r="K3" s="15" t="s">
        <v>2</v>
      </c>
      <c r="L3" s="14" t="s">
        <v>1</v>
      </c>
      <c r="M3" s="15" t="s">
        <v>2</v>
      </c>
      <c r="N3" s="14" t="s">
        <v>1</v>
      </c>
      <c r="O3" s="15" t="s">
        <v>2</v>
      </c>
      <c r="P3" s="14" t="s">
        <v>1</v>
      </c>
      <c r="Q3" s="15" t="s">
        <v>2</v>
      </c>
    </row>
    <row r="4" spans="1:17" ht="27">
      <c r="A4" s="2"/>
      <c r="B4" s="3" t="s">
        <v>14</v>
      </c>
      <c r="C4" s="1"/>
      <c r="D4" s="3" t="s">
        <v>18</v>
      </c>
      <c r="E4" s="3">
        <f>32*D11+SUM('[1]Pool'!D12:D43)</f>
        <v>64</v>
      </c>
      <c r="F4" s="4">
        <f>SUM(G12:G43)</f>
        <v>0</v>
      </c>
      <c r="G4" s="5" t="str">
        <f aca="true" t="shared" si="0" ref="G4:G9">IF($D4="Yes",F4/$E4,"")</f>
        <v/>
      </c>
      <c r="H4" s="4">
        <f>SUM(I12:I43)</f>
        <v>0</v>
      </c>
      <c r="I4" s="5" t="str">
        <f aca="true" t="shared" si="1" ref="I4:I9">IF($D4="Yes",H4/$E4,"")</f>
        <v/>
      </c>
      <c r="J4" s="4">
        <f>SUM(K12:K43)</f>
        <v>0</v>
      </c>
      <c r="K4" s="5" t="str">
        <f aca="true" t="shared" si="2" ref="K4:K9">IF($D4="Yes",J4/$E4,"")</f>
        <v/>
      </c>
      <c r="L4" s="4">
        <f>SUM(M12:M43)</f>
        <v>0</v>
      </c>
      <c r="M4" s="5" t="str">
        <f aca="true" t="shared" si="3" ref="M4:M9">IF($D4="Yes",L4/$E4,"")</f>
        <v/>
      </c>
      <c r="N4" s="4">
        <f>SUM(O12:O43)</f>
        <v>0</v>
      </c>
      <c r="O4" s="5" t="str">
        <f aca="true" t="shared" si="4" ref="O4:O9">IF($D4="Yes",N4/$E4,"")</f>
        <v/>
      </c>
      <c r="P4" s="4">
        <f>SUM(Q12:Q43)</f>
        <v>0</v>
      </c>
      <c r="Q4" s="5" t="str">
        <f aca="true" t="shared" si="5" ref="Q4:Q9">IF($D4="Yes",P4/$E4,"")</f>
        <v/>
      </c>
    </row>
    <row r="5" spans="1:17" ht="27">
      <c r="A5" s="2"/>
      <c r="B5" s="3" t="s">
        <v>15</v>
      </c>
      <c r="C5" s="1"/>
      <c r="D5" s="3" t="s">
        <v>18</v>
      </c>
      <c r="E5" s="3">
        <f>16*C44+SUM('[1]Pool'!D45:D60)</f>
        <v>64</v>
      </c>
      <c r="F5" s="4">
        <f>SUM(G45:G60)</f>
        <v>0</v>
      </c>
      <c r="G5" s="5" t="str">
        <f t="shared" si="0"/>
        <v/>
      </c>
      <c r="H5" s="4">
        <f>SUM(I45:I60)</f>
        <v>0</v>
      </c>
      <c r="I5" s="5" t="str">
        <f t="shared" si="1"/>
        <v/>
      </c>
      <c r="J5" s="4">
        <f>SUM(K45:K60)</f>
        <v>0</v>
      </c>
      <c r="K5" s="5" t="str">
        <f t="shared" si="2"/>
        <v/>
      </c>
      <c r="L5" s="4">
        <f>SUM(M45:M60)</f>
        <v>0</v>
      </c>
      <c r="M5" s="5" t="str">
        <f t="shared" si="3"/>
        <v/>
      </c>
      <c r="N5" s="4">
        <f>SUM(O45:O60)</f>
        <v>0</v>
      </c>
      <c r="O5" s="5" t="str">
        <f t="shared" si="4"/>
        <v/>
      </c>
      <c r="P5" s="4">
        <f>SUM(Q45:Q60)</f>
        <v>0</v>
      </c>
      <c r="Q5" s="5" t="str">
        <f t="shared" si="5"/>
        <v/>
      </c>
    </row>
    <row r="6" spans="1:17" ht="27">
      <c r="A6" s="2"/>
      <c r="B6" s="3" t="s">
        <v>10</v>
      </c>
      <c r="C6" s="1"/>
      <c r="D6" s="3" t="s">
        <v>18</v>
      </c>
      <c r="E6" s="3">
        <f>8*C61+SUM('[1]Pool'!D62:D69)</f>
        <v>64</v>
      </c>
      <c r="F6" s="4">
        <f>SUM(G62:G69)</f>
        <v>0</v>
      </c>
      <c r="G6" s="5" t="str">
        <f t="shared" si="0"/>
        <v/>
      </c>
      <c r="H6" s="4">
        <f>SUM(I62:I69)</f>
        <v>0</v>
      </c>
      <c r="I6" s="5" t="str">
        <f t="shared" si="1"/>
        <v/>
      </c>
      <c r="J6" s="4">
        <f>SUM(K62:K69)</f>
        <v>0</v>
      </c>
      <c r="K6" s="5" t="str">
        <f t="shared" si="2"/>
        <v/>
      </c>
      <c r="L6" s="4">
        <f>SUM(M62:M69)</f>
        <v>0</v>
      </c>
      <c r="M6" s="5" t="str">
        <f t="shared" si="3"/>
        <v/>
      </c>
      <c r="N6" s="4">
        <f>SUM(O62:O69)</f>
        <v>0</v>
      </c>
      <c r="O6" s="5" t="str">
        <f t="shared" si="4"/>
        <v/>
      </c>
      <c r="P6" s="4">
        <f>SUM(Q62:Q69)</f>
        <v>0</v>
      </c>
      <c r="Q6" s="5" t="str">
        <f t="shared" si="5"/>
        <v/>
      </c>
    </row>
    <row r="7" spans="1:17" ht="27">
      <c r="A7" s="2"/>
      <c r="B7" s="3" t="s">
        <v>11</v>
      </c>
      <c r="C7" s="1"/>
      <c r="D7" s="3" t="s">
        <v>18</v>
      </c>
      <c r="E7" s="3">
        <f>4*C70+SUM('[1]Pool'!D71:D74)</f>
        <v>64</v>
      </c>
      <c r="F7" s="4">
        <f>SUM(G71:G74)</f>
        <v>0</v>
      </c>
      <c r="G7" s="5" t="str">
        <f t="shared" si="0"/>
        <v/>
      </c>
      <c r="H7" s="4">
        <f>SUM(I71:I74)</f>
        <v>0</v>
      </c>
      <c r="I7" s="5" t="str">
        <f t="shared" si="1"/>
        <v/>
      </c>
      <c r="J7" s="4">
        <f>SUM(K71:K74)</f>
        <v>0</v>
      </c>
      <c r="K7" s="5" t="str">
        <f t="shared" si="2"/>
        <v/>
      </c>
      <c r="L7" s="4">
        <f>SUM(M71:M74)</f>
        <v>0</v>
      </c>
      <c r="M7" s="5" t="str">
        <f t="shared" si="3"/>
        <v/>
      </c>
      <c r="N7" s="4">
        <f>SUM(O71:O74)</f>
        <v>0</v>
      </c>
      <c r="O7" s="5" t="str">
        <f t="shared" si="4"/>
        <v/>
      </c>
      <c r="P7" s="4">
        <f>SUM(Q71:Q74)</f>
        <v>0</v>
      </c>
      <c r="Q7" s="5" t="str">
        <f t="shared" si="5"/>
        <v/>
      </c>
    </row>
    <row r="8" spans="1:17" ht="27">
      <c r="A8" s="2"/>
      <c r="B8" s="3" t="str">
        <f>A75</f>
        <v>Final Four</v>
      </c>
      <c r="C8" s="1"/>
      <c r="D8" s="3" t="s">
        <v>18</v>
      </c>
      <c r="E8" s="3">
        <f>2*C75+SUM('[1]Pool'!D76:D77)</f>
        <v>64</v>
      </c>
      <c r="F8" s="4">
        <f>SUM(G76:G77)</f>
        <v>0</v>
      </c>
      <c r="G8" s="5" t="str">
        <f t="shared" si="0"/>
        <v/>
      </c>
      <c r="H8" s="4">
        <f>SUM(I76:I77)</f>
        <v>0</v>
      </c>
      <c r="I8" s="5" t="str">
        <f t="shared" si="1"/>
        <v/>
      </c>
      <c r="J8" s="4">
        <f>SUM(K76:K77)</f>
        <v>0</v>
      </c>
      <c r="K8" s="5" t="str">
        <f t="shared" si="2"/>
        <v/>
      </c>
      <c r="L8" s="4">
        <f>SUM(M76:M77)</f>
        <v>0</v>
      </c>
      <c r="M8" s="5" t="str">
        <f t="shared" si="3"/>
        <v/>
      </c>
      <c r="N8" s="4">
        <f>SUM(O76:O77)</f>
        <v>0</v>
      </c>
      <c r="O8" s="5" t="str">
        <f t="shared" si="4"/>
        <v/>
      </c>
      <c r="P8" s="4">
        <f>SUM(Q76:Q77)</f>
        <v>0</v>
      </c>
      <c r="Q8" s="5" t="str">
        <f t="shared" si="5"/>
        <v/>
      </c>
    </row>
    <row r="9" spans="1:17" ht="27">
      <c r="A9" s="2"/>
      <c r="B9" s="3" t="s">
        <v>12</v>
      </c>
      <c r="C9" s="1"/>
      <c r="D9" s="3" t="s">
        <v>18</v>
      </c>
      <c r="E9" s="3">
        <f>1*C78+'[1]Pool'!D79</f>
        <v>64</v>
      </c>
      <c r="F9" s="4">
        <f>SUM(G79)</f>
        <v>0</v>
      </c>
      <c r="G9" s="5" t="str">
        <f t="shared" si="0"/>
        <v/>
      </c>
      <c r="H9" s="4">
        <f>SUM(I79)</f>
        <v>0</v>
      </c>
      <c r="I9" s="5" t="str">
        <f t="shared" si="1"/>
        <v/>
      </c>
      <c r="J9" s="4">
        <f>SUM(K79)</f>
        <v>0</v>
      </c>
      <c r="K9" s="5" t="str">
        <f t="shared" si="2"/>
        <v/>
      </c>
      <c r="L9" s="4">
        <f>SUM(M79)</f>
        <v>0</v>
      </c>
      <c r="M9" s="5" t="str">
        <f t="shared" si="3"/>
        <v/>
      </c>
      <c r="N9" s="4">
        <f>SUM(O79)</f>
        <v>0</v>
      </c>
      <c r="O9" s="5" t="str">
        <f t="shared" si="4"/>
        <v/>
      </c>
      <c r="P9" s="4">
        <f>SUM(Q79)</f>
        <v>0</v>
      </c>
      <c r="Q9" s="5" t="str">
        <f t="shared" si="5"/>
        <v/>
      </c>
    </row>
    <row r="10" spans="1:17" ht="27">
      <c r="A10" s="2"/>
      <c r="B10" s="2"/>
      <c r="C10" s="1"/>
      <c r="D10" s="30" t="s">
        <v>16</v>
      </c>
      <c r="E10" s="3">
        <f>SUM(E4:E9)</f>
        <v>384</v>
      </c>
      <c r="F10" s="4">
        <f>SUM(F4:F9)</f>
        <v>0</v>
      </c>
      <c r="G10" s="5" t="str">
        <f>IF($D9="Yes",F10/$E10,"")</f>
        <v/>
      </c>
      <c r="H10" s="4">
        <f>SUM(H4:H9)</f>
        <v>0</v>
      </c>
      <c r="I10" s="5" t="str">
        <f>IF($D9="Yes",H10/$E10,"")</f>
        <v/>
      </c>
      <c r="J10" s="4">
        <f>SUM(J4:J9)</f>
        <v>0</v>
      </c>
      <c r="K10" s="5" t="str">
        <f>IF($D9="Yes",J10/$E10,"")</f>
        <v/>
      </c>
      <c r="L10" s="4">
        <f>SUM(L4:L9)</f>
        <v>0</v>
      </c>
      <c r="M10" s="5" t="str">
        <f>IF($D9="Yes",L10/$E10,"")</f>
        <v/>
      </c>
      <c r="N10" s="4">
        <f>SUM(N4:N9)</f>
        <v>0</v>
      </c>
      <c r="O10" s="5" t="str">
        <f>IF($D9="Yes",N10/$E10,"")</f>
        <v/>
      </c>
      <c r="P10" s="4">
        <f>SUM(P4:P9)</f>
        <v>0</v>
      </c>
      <c r="Q10" s="5" t="str">
        <f>IF($D9="Yes",P10/$E10,"")</f>
        <v/>
      </c>
    </row>
    <row r="11" spans="1:17" ht="27">
      <c r="A11" s="28" t="s">
        <v>14</v>
      </c>
      <c r="B11" s="16"/>
      <c r="C11" s="28" t="s">
        <v>19</v>
      </c>
      <c r="D11" s="28">
        <v>2</v>
      </c>
      <c r="E11" s="28" t="s">
        <v>21</v>
      </c>
      <c r="F11" s="29" t="s">
        <v>13</v>
      </c>
      <c r="G11" s="17" t="s">
        <v>1</v>
      </c>
      <c r="H11" s="29" t="s">
        <v>13</v>
      </c>
      <c r="I11" s="17" t="s">
        <v>1</v>
      </c>
      <c r="J11" s="29" t="s">
        <v>13</v>
      </c>
      <c r="K11" s="17" t="s">
        <v>1</v>
      </c>
      <c r="L11" s="29" t="s">
        <v>13</v>
      </c>
      <c r="M11" s="17" t="s">
        <v>1</v>
      </c>
      <c r="N11" s="29" t="s">
        <v>13</v>
      </c>
      <c r="O11" s="17" t="s">
        <v>1</v>
      </c>
      <c r="P11" s="29" t="s">
        <v>13</v>
      </c>
      <c r="Q11" s="17" t="s">
        <v>1</v>
      </c>
    </row>
    <row r="12" spans="1:17" ht="27">
      <c r="A12" s="6"/>
      <c r="B12" s="7"/>
      <c r="C12" s="6"/>
      <c r="D12" s="7"/>
      <c r="E12" s="6"/>
      <c r="F12" s="8"/>
      <c r="G12" s="9" t="str">
        <f>IF(F12&lt;&gt;"",IF($E12=F12,$D$11+'[1]Pool'!$D12,0),"")</f>
        <v/>
      </c>
      <c r="H12" s="8"/>
      <c r="I12" s="9" t="str">
        <f>IF(H12&lt;&gt;"",IF($E12=H12,$D$11+'[1]Pool'!$D12,0),"")</f>
        <v/>
      </c>
      <c r="J12" s="8"/>
      <c r="K12" s="9" t="str">
        <f>IF(J12&lt;&gt;"",IF($E12=J12,$D$11+'[1]Pool'!$D12,0),"")</f>
        <v/>
      </c>
      <c r="L12" s="8"/>
      <c r="M12" s="9" t="str">
        <f>IF(L12&lt;&gt;"",IF($E12=L12,$D$11+'[1]Pool'!$D12,0),"")</f>
        <v/>
      </c>
      <c r="N12" s="8"/>
      <c r="O12" s="9" t="str">
        <f>IF(N12&lt;&gt;"",IF($E12=N12,$D$11+'[1]Pool'!$D12,0),"")</f>
        <v/>
      </c>
      <c r="P12" s="8"/>
      <c r="Q12" s="9" t="str">
        <f>IF(P12&lt;&gt;"",IF($E12=P12,$D$11+'[1]Pool'!$D12,0),"")</f>
        <v/>
      </c>
    </row>
    <row r="13" spans="1:17" ht="27">
      <c r="A13" s="6"/>
      <c r="B13" s="7"/>
      <c r="C13" s="6"/>
      <c r="D13" s="7"/>
      <c r="E13" s="6"/>
      <c r="F13" s="10"/>
      <c r="G13" s="9" t="str">
        <f>IF(F13&lt;&gt;"",IF($E13=F13,$D$11+'[1]Pool'!$D13,0),"")</f>
        <v/>
      </c>
      <c r="H13" s="10"/>
      <c r="I13" s="9" t="str">
        <f>IF(H13&lt;&gt;"",IF($E13=H13,$D$11+'[1]Pool'!$D13,0),"")</f>
        <v/>
      </c>
      <c r="J13" s="10"/>
      <c r="K13" s="9" t="str">
        <f>IF(J13&lt;&gt;"",IF($E13=J13,$D$11+'[1]Pool'!$D13,0),"")</f>
        <v/>
      </c>
      <c r="L13" s="10"/>
      <c r="M13" s="9" t="str">
        <f>IF(L13&lt;&gt;"",IF($E13=L13,$D$11+'[1]Pool'!$D13,0),"")</f>
        <v/>
      </c>
      <c r="N13" s="10"/>
      <c r="O13" s="9" t="str">
        <f>IF(N13&lt;&gt;"",IF($E13=N13,$D$11+'[1]Pool'!$D13,0),"")</f>
        <v/>
      </c>
      <c r="P13" s="10"/>
      <c r="Q13" s="9" t="str">
        <f>IF(P13&lt;&gt;"",IF($E13=P13,$D$11+'[1]Pool'!$D13,0),"")</f>
        <v/>
      </c>
    </row>
    <row r="14" spans="1:17" ht="27">
      <c r="A14" s="6"/>
      <c r="B14" s="7"/>
      <c r="C14" s="6"/>
      <c r="D14" s="7"/>
      <c r="E14" s="6"/>
      <c r="F14" s="10"/>
      <c r="G14" s="9" t="str">
        <f>IF(F14&lt;&gt;"",IF($E14=F14,$D$11+'[1]Pool'!$D14,0),"")</f>
        <v/>
      </c>
      <c r="H14" s="10"/>
      <c r="I14" s="9" t="str">
        <f>IF(H14&lt;&gt;"",IF($E14=H14,$D$11+'[1]Pool'!$D14,0),"")</f>
        <v/>
      </c>
      <c r="J14" s="10"/>
      <c r="K14" s="9" t="str">
        <f>IF(J14&lt;&gt;"",IF($E14=J14,$D$11+'[1]Pool'!$D14,0),"")</f>
        <v/>
      </c>
      <c r="L14" s="10"/>
      <c r="M14" s="9" t="str">
        <f>IF(L14&lt;&gt;"",IF($E14=L14,$D$11+'[1]Pool'!$D14,0),"")</f>
        <v/>
      </c>
      <c r="N14" s="10"/>
      <c r="O14" s="9" t="str">
        <f>IF(N14&lt;&gt;"",IF($E14=N14,$D$11+'[1]Pool'!$D14,0),"")</f>
        <v/>
      </c>
      <c r="P14" s="10"/>
      <c r="Q14" s="9" t="str">
        <f>IF(P14&lt;&gt;"",IF($E14=P14,$D$11+'[1]Pool'!$D14,0),"")</f>
        <v/>
      </c>
    </row>
    <row r="15" spans="1:17" ht="27">
      <c r="A15" s="6"/>
      <c r="B15" s="7"/>
      <c r="C15" s="6"/>
      <c r="D15" s="7"/>
      <c r="E15" s="6"/>
      <c r="F15" s="10"/>
      <c r="G15" s="9" t="str">
        <f>IF(F15&lt;&gt;"",IF($E15=F15,$D$11+'[1]Pool'!$D15,0),"")</f>
        <v/>
      </c>
      <c r="H15" s="10"/>
      <c r="I15" s="9" t="str">
        <f>IF(H15&lt;&gt;"",IF($E15=H15,$D$11+'[1]Pool'!$D15,0),"")</f>
        <v/>
      </c>
      <c r="J15" s="10"/>
      <c r="K15" s="9" t="str">
        <f>IF(J15&lt;&gt;"",IF($E15=J15,$D$11+'[1]Pool'!$D15,0),"")</f>
        <v/>
      </c>
      <c r="L15" s="10"/>
      <c r="M15" s="9" t="str">
        <f>IF(L15&lt;&gt;"",IF($E15=L15,$D$11+'[1]Pool'!$D15,0),"")</f>
        <v/>
      </c>
      <c r="N15" s="10"/>
      <c r="O15" s="9" t="str">
        <f>IF(N15&lt;&gt;"",IF($E15=N15,$D$11+'[1]Pool'!$D15,0),"")</f>
        <v/>
      </c>
      <c r="P15" s="10"/>
      <c r="Q15" s="9" t="str">
        <f>IF(P15&lt;&gt;"",IF($E15=P15,$D$11+'[1]Pool'!$D15,0),"")</f>
        <v/>
      </c>
    </row>
    <row r="16" spans="1:17" ht="27">
      <c r="A16" s="6"/>
      <c r="B16" s="7"/>
      <c r="C16" s="6"/>
      <c r="D16" s="7"/>
      <c r="E16" s="6"/>
      <c r="F16" s="10"/>
      <c r="G16" s="9" t="str">
        <f>IF(F16&lt;&gt;"",IF($E16=F16,$D$11+'[1]Pool'!$D16,0),"")</f>
        <v/>
      </c>
      <c r="H16" s="10"/>
      <c r="I16" s="9" t="str">
        <f>IF(H16&lt;&gt;"",IF($E16=H16,$D$11+'[1]Pool'!$D16,0),"")</f>
        <v/>
      </c>
      <c r="J16" s="10"/>
      <c r="K16" s="9" t="str">
        <f>IF(J16&lt;&gt;"",IF($E16=J16,$D$11+'[1]Pool'!$D16,0),"")</f>
        <v/>
      </c>
      <c r="L16" s="10"/>
      <c r="M16" s="9" t="str">
        <f>IF(L16&lt;&gt;"",IF($E16=L16,$D$11+'[1]Pool'!$D16,0),"")</f>
        <v/>
      </c>
      <c r="N16" s="10"/>
      <c r="O16" s="9" t="str">
        <f>IF(N16&lt;&gt;"",IF($E16=N16,$D$11+'[1]Pool'!$D16,0),"")</f>
        <v/>
      </c>
      <c r="P16" s="10"/>
      <c r="Q16" s="9" t="str">
        <f>IF(P16&lt;&gt;"",IF($E16=P16,$D$11+'[1]Pool'!$D16,0),"")</f>
        <v/>
      </c>
    </row>
    <row r="17" spans="1:17" ht="27">
      <c r="A17" s="6"/>
      <c r="B17" s="7"/>
      <c r="C17" s="6"/>
      <c r="D17" s="7"/>
      <c r="E17" s="6"/>
      <c r="F17" s="10"/>
      <c r="G17" s="9" t="str">
        <f>IF(F17&lt;&gt;"",IF($E17=F17,$D$11+'[1]Pool'!$D17,0),"")</f>
        <v/>
      </c>
      <c r="H17" s="10"/>
      <c r="I17" s="9" t="str">
        <f>IF(H17&lt;&gt;"",IF($E17=H17,$D$11+'[1]Pool'!$D17,0),"")</f>
        <v/>
      </c>
      <c r="J17" s="10"/>
      <c r="K17" s="9" t="str">
        <f>IF(J17&lt;&gt;"",IF($E17=J17,$D$11+'[1]Pool'!$D17,0),"")</f>
        <v/>
      </c>
      <c r="L17" s="10"/>
      <c r="M17" s="9" t="str">
        <f>IF(L17&lt;&gt;"",IF($E17=L17,$D$11+'[1]Pool'!$D17,0),"")</f>
        <v/>
      </c>
      <c r="N17" s="10"/>
      <c r="O17" s="9" t="str">
        <f>IF(N17&lt;&gt;"",IF($E17=N17,$D$11+'[1]Pool'!$D17,0),"")</f>
        <v/>
      </c>
      <c r="P17" s="10"/>
      <c r="Q17" s="9" t="str">
        <f>IF(P17&lt;&gt;"",IF($E17=P17,$D$11+'[1]Pool'!$D17,0),"")</f>
        <v/>
      </c>
    </row>
    <row r="18" spans="1:17" ht="27">
      <c r="A18" s="6"/>
      <c r="B18" s="7"/>
      <c r="C18" s="6"/>
      <c r="D18" s="7"/>
      <c r="E18" s="6"/>
      <c r="F18" s="10"/>
      <c r="G18" s="9" t="str">
        <f>IF(F18&lt;&gt;"",IF($E18=F18,$D$11+'[1]Pool'!$D18,0),"")</f>
        <v/>
      </c>
      <c r="H18" s="10"/>
      <c r="I18" s="9" t="str">
        <f>IF(H18&lt;&gt;"",IF($E18=H18,$D$11+'[1]Pool'!$D18,0),"")</f>
        <v/>
      </c>
      <c r="J18" s="10"/>
      <c r="K18" s="9" t="str">
        <f>IF(J18&lt;&gt;"",IF($E18=J18,$D$11+'[1]Pool'!$D18,0),"")</f>
        <v/>
      </c>
      <c r="L18" s="10"/>
      <c r="M18" s="9" t="str">
        <f>IF(L18&lt;&gt;"",IF($E18=L18,$D$11+'[1]Pool'!$D18,0),"")</f>
        <v/>
      </c>
      <c r="N18" s="10"/>
      <c r="O18" s="9" t="str">
        <f>IF(N18&lt;&gt;"",IF($E18=N18,$D$11+'[1]Pool'!$D18,0),"")</f>
        <v/>
      </c>
      <c r="P18" s="10"/>
      <c r="Q18" s="9" t="str">
        <f>IF(P18&lt;&gt;"",IF($E18=P18,$D$11+'[1]Pool'!$D18,0),"")</f>
        <v/>
      </c>
    </row>
    <row r="19" spans="1:17" ht="27">
      <c r="A19" s="6"/>
      <c r="B19" s="7"/>
      <c r="C19" s="6"/>
      <c r="D19" s="7"/>
      <c r="E19" s="6"/>
      <c r="F19" s="10"/>
      <c r="G19" s="9" t="str">
        <f>IF(F19&lt;&gt;"",IF($E19=F19,$D$11+'[1]Pool'!$D19,0),"")</f>
        <v/>
      </c>
      <c r="H19" s="10"/>
      <c r="I19" s="9" t="str">
        <f>IF(H19&lt;&gt;"",IF($E19=H19,$D$11+'[1]Pool'!$D19,0),"")</f>
        <v/>
      </c>
      <c r="J19" s="10"/>
      <c r="K19" s="9" t="str">
        <f>IF(J19&lt;&gt;"",IF($E19=J19,$D$11+'[1]Pool'!$D19,0),"")</f>
        <v/>
      </c>
      <c r="L19" s="10"/>
      <c r="M19" s="9" t="str">
        <f>IF(L19&lt;&gt;"",IF($E19=L19,$D$11+'[1]Pool'!$D19,0),"")</f>
        <v/>
      </c>
      <c r="N19" s="10"/>
      <c r="O19" s="9" t="str">
        <f>IF(N19&lt;&gt;"",IF($E19=N19,$D$11+'[1]Pool'!$D19,0),"")</f>
        <v/>
      </c>
      <c r="P19" s="10"/>
      <c r="Q19" s="9" t="str">
        <f>IF(P19&lt;&gt;"",IF($E19=P19,$D$11+'[1]Pool'!$D19,0),"")</f>
        <v/>
      </c>
    </row>
    <row r="20" spans="1:17" ht="27">
      <c r="A20" s="6"/>
      <c r="B20" s="7"/>
      <c r="C20" s="6"/>
      <c r="D20" s="7"/>
      <c r="E20" s="6"/>
      <c r="F20" s="10"/>
      <c r="G20" s="9" t="str">
        <f>IF(F20&lt;&gt;"",IF($E20=F20,$D$11+'[1]Pool'!$D20,0),"")</f>
        <v/>
      </c>
      <c r="H20" s="10"/>
      <c r="I20" s="9" t="str">
        <f>IF(H20&lt;&gt;"",IF($E20=H20,$D$11+'[1]Pool'!$D20,0),"")</f>
        <v/>
      </c>
      <c r="J20" s="10"/>
      <c r="K20" s="9" t="str">
        <f>IF(J20&lt;&gt;"",IF($E20=J20,$D$11+'[1]Pool'!$D20,0),"")</f>
        <v/>
      </c>
      <c r="L20" s="10"/>
      <c r="M20" s="9" t="str">
        <f>IF(L20&lt;&gt;"",IF($E20=L20,$D$11+'[1]Pool'!$D20,0),"")</f>
        <v/>
      </c>
      <c r="N20" s="10"/>
      <c r="O20" s="9" t="str">
        <f>IF(N20&lt;&gt;"",IF($E20=N20,$D$11+'[1]Pool'!$D20,0),"")</f>
        <v/>
      </c>
      <c r="P20" s="10"/>
      <c r="Q20" s="9" t="str">
        <f>IF(P20&lt;&gt;"",IF($E20=P20,$D$11+'[1]Pool'!$D20,0),"")</f>
        <v/>
      </c>
    </row>
    <row r="21" spans="1:17" ht="27">
      <c r="A21" s="6"/>
      <c r="B21" s="7"/>
      <c r="C21" s="6"/>
      <c r="D21" s="7"/>
      <c r="E21" s="6"/>
      <c r="F21" s="10"/>
      <c r="G21" s="9" t="str">
        <f>IF(F21&lt;&gt;"",IF($E21=F21,$D$11+'[1]Pool'!$D21,0),"")</f>
        <v/>
      </c>
      <c r="H21" s="10"/>
      <c r="I21" s="9" t="str">
        <f>IF(H21&lt;&gt;"",IF($E21=H21,$D$11+'[1]Pool'!$D21,0),"")</f>
        <v/>
      </c>
      <c r="J21" s="10"/>
      <c r="K21" s="9" t="str">
        <f>IF(J21&lt;&gt;"",IF($E21=J21,$D$11+'[1]Pool'!$D21,0),"")</f>
        <v/>
      </c>
      <c r="L21" s="10"/>
      <c r="M21" s="9" t="str">
        <f>IF(L21&lt;&gt;"",IF($E21=L21,$D$11+'[1]Pool'!$D21,0),"")</f>
        <v/>
      </c>
      <c r="N21" s="10"/>
      <c r="O21" s="9" t="str">
        <f>IF(N21&lt;&gt;"",IF($E21=N21,$D$11+'[1]Pool'!$D21,0),"")</f>
        <v/>
      </c>
      <c r="P21" s="10"/>
      <c r="Q21" s="9" t="str">
        <f>IF(P21&lt;&gt;"",IF($E21=P21,$D$11+'[1]Pool'!$D21,0),"")</f>
        <v/>
      </c>
    </row>
    <row r="22" spans="1:17" ht="27">
      <c r="A22" s="6"/>
      <c r="B22" s="7"/>
      <c r="C22" s="6"/>
      <c r="D22" s="7"/>
      <c r="E22" s="6"/>
      <c r="F22" s="10"/>
      <c r="G22" s="9" t="str">
        <f>IF(F22&lt;&gt;"",IF($E22=F22,$D$11+'[1]Pool'!$D22,0),"")</f>
        <v/>
      </c>
      <c r="H22" s="10"/>
      <c r="I22" s="9" t="str">
        <f>IF(H22&lt;&gt;"",IF($E22=H22,$D$11+'[1]Pool'!$D22,0),"")</f>
        <v/>
      </c>
      <c r="J22" s="10"/>
      <c r="K22" s="9" t="str">
        <f>IF(J22&lt;&gt;"",IF($E22=J22,$D$11+'[1]Pool'!$D22,0),"")</f>
        <v/>
      </c>
      <c r="L22" s="10"/>
      <c r="M22" s="9" t="str">
        <f>IF(L22&lt;&gt;"",IF($E22=L22,$D$11+'[1]Pool'!$D22,0),"")</f>
        <v/>
      </c>
      <c r="N22" s="10"/>
      <c r="O22" s="9" t="str">
        <f>IF(N22&lt;&gt;"",IF($E22=N22,$D$11+'[1]Pool'!$D22,0),"")</f>
        <v/>
      </c>
      <c r="P22" s="10"/>
      <c r="Q22" s="9" t="str">
        <f>IF(P22&lt;&gt;"",IF($E22=P22,$D$11+'[1]Pool'!$D22,0),"")</f>
        <v/>
      </c>
    </row>
    <row r="23" spans="1:17" ht="27">
      <c r="A23" s="6"/>
      <c r="B23" s="7"/>
      <c r="C23" s="6"/>
      <c r="D23" s="7"/>
      <c r="E23" s="6"/>
      <c r="F23" s="10"/>
      <c r="G23" s="9" t="str">
        <f>IF(F23&lt;&gt;"",IF($E23=F23,$D$11+'[1]Pool'!$D23,0),"")</f>
        <v/>
      </c>
      <c r="H23" s="10"/>
      <c r="I23" s="9" t="str">
        <f>IF(H23&lt;&gt;"",IF($E23=H23,$D$11+'[1]Pool'!$D23,0),"")</f>
        <v/>
      </c>
      <c r="J23" s="10"/>
      <c r="K23" s="9" t="str">
        <f>IF(J23&lt;&gt;"",IF($E23=J23,$D$11+'[1]Pool'!$D23,0),"")</f>
        <v/>
      </c>
      <c r="L23" s="10"/>
      <c r="M23" s="9" t="str">
        <f>IF(L23&lt;&gt;"",IF($E23=L23,$D$11+'[1]Pool'!$D23,0),"")</f>
        <v/>
      </c>
      <c r="N23" s="10"/>
      <c r="O23" s="9" t="str">
        <f>IF(N23&lt;&gt;"",IF($E23=N23,$D$11+'[1]Pool'!$D23,0),"")</f>
        <v/>
      </c>
      <c r="P23" s="10"/>
      <c r="Q23" s="9" t="str">
        <f>IF(P23&lt;&gt;"",IF($E23=P23,$D$11+'[1]Pool'!$D23,0),"")</f>
        <v/>
      </c>
    </row>
    <row r="24" spans="1:17" ht="27">
      <c r="A24" s="6"/>
      <c r="B24" s="7"/>
      <c r="C24" s="6"/>
      <c r="D24" s="7"/>
      <c r="E24" s="6"/>
      <c r="F24" s="10"/>
      <c r="G24" s="9" t="str">
        <f>IF(F24&lt;&gt;"",IF($E24=F24,$D$11+'[1]Pool'!$D24,0),"")</f>
        <v/>
      </c>
      <c r="H24" s="10"/>
      <c r="I24" s="9" t="str">
        <f>IF(H24&lt;&gt;"",IF($E24=H24,$D$11+'[1]Pool'!$D24,0),"")</f>
        <v/>
      </c>
      <c r="J24" s="10"/>
      <c r="K24" s="9" t="str">
        <f>IF(J24&lt;&gt;"",IF($E24=J24,$D$11+'[1]Pool'!$D24,0),"")</f>
        <v/>
      </c>
      <c r="L24" s="10"/>
      <c r="M24" s="9" t="str">
        <f>IF(L24&lt;&gt;"",IF($E24=L24,$D$11+'[1]Pool'!$D24,0),"")</f>
        <v/>
      </c>
      <c r="N24" s="10"/>
      <c r="O24" s="9" t="str">
        <f>IF(N24&lt;&gt;"",IF($E24=N24,$D$11+'[1]Pool'!$D24,0),"")</f>
        <v/>
      </c>
      <c r="P24" s="10"/>
      <c r="Q24" s="9" t="str">
        <f>IF(P24&lt;&gt;"",IF($E24=P24,$D$11+'[1]Pool'!$D24,0),"")</f>
        <v/>
      </c>
    </row>
    <row r="25" spans="1:17" ht="27">
      <c r="A25" s="6"/>
      <c r="B25" s="7"/>
      <c r="C25" s="6"/>
      <c r="D25" s="7"/>
      <c r="E25" s="6"/>
      <c r="F25" s="10"/>
      <c r="G25" s="9" t="str">
        <f>IF(F25&lt;&gt;"",IF($E25=F25,$D$11+'[1]Pool'!$D25,0),"")</f>
        <v/>
      </c>
      <c r="H25" s="10"/>
      <c r="I25" s="9" t="str">
        <f>IF(H25&lt;&gt;"",IF($E25=H25,$D$11+'[1]Pool'!$D25,0),"")</f>
        <v/>
      </c>
      <c r="J25" s="10"/>
      <c r="K25" s="9" t="str">
        <f>IF(J25&lt;&gt;"",IF($E25=J25,$D$11+'[1]Pool'!$D25,0),"")</f>
        <v/>
      </c>
      <c r="L25" s="10"/>
      <c r="M25" s="9" t="str">
        <f>IF(L25&lt;&gt;"",IF($E25=L25,$D$11+'[1]Pool'!$D25,0),"")</f>
        <v/>
      </c>
      <c r="N25" s="10"/>
      <c r="O25" s="9" t="str">
        <f>IF(N25&lt;&gt;"",IF($E25=N25,$D$11+'[1]Pool'!$D25,0),"")</f>
        <v/>
      </c>
      <c r="P25" s="10"/>
      <c r="Q25" s="9" t="str">
        <f>IF(P25&lt;&gt;"",IF($E25=P25,$D$11+'[1]Pool'!$D25,0),"")</f>
        <v/>
      </c>
    </row>
    <row r="26" spans="1:17" ht="27">
      <c r="A26" s="6"/>
      <c r="B26" s="7"/>
      <c r="C26" s="6"/>
      <c r="D26" s="7"/>
      <c r="E26" s="6"/>
      <c r="F26" s="10"/>
      <c r="G26" s="9" t="str">
        <f>IF(F26&lt;&gt;"",IF($E26=F26,$D$11+'[1]Pool'!$D26,0),"")</f>
        <v/>
      </c>
      <c r="H26" s="10"/>
      <c r="I26" s="9" t="str">
        <f>IF(H26&lt;&gt;"",IF($E26=H26,$D$11+'[1]Pool'!$D26,0),"")</f>
        <v/>
      </c>
      <c r="J26" s="10"/>
      <c r="K26" s="9" t="str">
        <f>IF(J26&lt;&gt;"",IF($E26=J26,$D$11+'[1]Pool'!$D26,0),"")</f>
        <v/>
      </c>
      <c r="L26" s="10"/>
      <c r="M26" s="9" t="str">
        <f>IF(L26&lt;&gt;"",IF($E26=L26,$D$11+'[1]Pool'!$D26,0),"")</f>
        <v/>
      </c>
      <c r="N26" s="10"/>
      <c r="O26" s="9" t="str">
        <f>IF(N26&lt;&gt;"",IF($E26=N26,$D$11+'[1]Pool'!$D26,0),"")</f>
        <v/>
      </c>
      <c r="P26" s="10"/>
      <c r="Q26" s="9" t="str">
        <f>IF(P26&lt;&gt;"",IF($E26=P26,$D$11+'[1]Pool'!$D26,0),"")</f>
        <v/>
      </c>
    </row>
    <row r="27" spans="1:17" ht="27">
      <c r="A27" s="6"/>
      <c r="B27" s="7"/>
      <c r="C27" s="6"/>
      <c r="D27" s="7"/>
      <c r="E27" s="6"/>
      <c r="F27" s="10"/>
      <c r="G27" s="9" t="str">
        <f>IF(F27&lt;&gt;"",IF($E27=F27,$D$11+'[1]Pool'!$D27,0),"")</f>
        <v/>
      </c>
      <c r="H27" s="10"/>
      <c r="I27" s="9" t="str">
        <f>IF(H27&lt;&gt;"",IF($E27=H27,$D$11+'[1]Pool'!$D27,0),"")</f>
        <v/>
      </c>
      <c r="J27" s="10"/>
      <c r="K27" s="9" t="str">
        <f>IF(J27&lt;&gt;"",IF($E27=J27,$D$11+'[1]Pool'!$D27,0),"")</f>
        <v/>
      </c>
      <c r="L27" s="10"/>
      <c r="M27" s="9" t="str">
        <f>IF(L27&lt;&gt;"",IF($E27=L27,$D$11+'[1]Pool'!$D27,0),"")</f>
        <v/>
      </c>
      <c r="N27" s="10"/>
      <c r="O27" s="9" t="str">
        <f>IF(N27&lt;&gt;"",IF($E27=N27,$D$11+'[1]Pool'!$D27,0),"")</f>
        <v/>
      </c>
      <c r="P27" s="10"/>
      <c r="Q27" s="9" t="str">
        <f>IF(P27&lt;&gt;"",IF($E27=P27,$D$11+'[1]Pool'!$D27,0),"")</f>
        <v/>
      </c>
    </row>
    <row r="28" spans="1:17" ht="27">
      <c r="A28" s="6"/>
      <c r="B28" s="7"/>
      <c r="C28" s="6"/>
      <c r="D28" s="7"/>
      <c r="E28" s="6"/>
      <c r="F28" s="10"/>
      <c r="G28" s="9" t="str">
        <f>IF(F28&lt;&gt;"",IF($E28=F28,$D$11+'[1]Pool'!$D28,0),"")</f>
        <v/>
      </c>
      <c r="H28" s="10"/>
      <c r="I28" s="9" t="str">
        <f>IF(H28&lt;&gt;"",IF($E28=H28,$D$11+'[1]Pool'!$D28,0),"")</f>
        <v/>
      </c>
      <c r="J28" s="10"/>
      <c r="K28" s="9" t="str">
        <f>IF(J28&lt;&gt;"",IF($E28=J28,$D$11+'[1]Pool'!$D28,0),"")</f>
        <v/>
      </c>
      <c r="L28" s="10"/>
      <c r="M28" s="9" t="str">
        <f>IF(L28&lt;&gt;"",IF($E28=L28,$D$11+'[1]Pool'!$D28,0),"")</f>
        <v/>
      </c>
      <c r="N28" s="10"/>
      <c r="O28" s="9" t="str">
        <f>IF(N28&lt;&gt;"",IF($E28=N28,$D$11+'[1]Pool'!$D28,0),"")</f>
        <v/>
      </c>
      <c r="P28" s="10"/>
      <c r="Q28" s="9" t="str">
        <f>IF(P28&lt;&gt;"",IF($E28=P28,$D$11+'[1]Pool'!$D28,0),"")</f>
        <v/>
      </c>
    </row>
    <row r="29" spans="1:17" ht="27">
      <c r="A29" s="6"/>
      <c r="B29" s="7"/>
      <c r="C29" s="6"/>
      <c r="D29" s="7"/>
      <c r="E29" s="6"/>
      <c r="F29" s="10"/>
      <c r="G29" s="9" t="str">
        <f>IF(F29&lt;&gt;"",IF($E29=F29,$D$11+'[1]Pool'!$D29,0),"")</f>
        <v/>
      </c>
      <c r="H29" s="10"/>
      <c r="I29" s="9" t="str">
        <f>IF(H29&lt;&gt;"",IF($E29=H29,$D$11+'[1]Pool'!$D29,0),"")</f>
        <v/>
      </c>
      <c r="J29" s="10"/>
      <c r="K29" s="9" t="str">
        <f>IF(J29&lt;&gt;"",IF($E29=J29,$D$11+'[1]Pool'!$D29,0),"")</f>
        <v/>
      </c>
      <c r="L29" s="10"/>
      <c r="M29" s="9" t="str">
        <f>IF(L29&lt;&gt;"",IF($E29=L29,$D$11+'[1]Pool'!$D29,0),"")</f>
        <v/>
      </c>
      <c r="N29" s="10"/>
      <c r="O29" s="9" t="str">
        <f>IF(N29&lt;&gt;"",IF($E29=N29,$D$11+'[1]Pool'!$D29,0),"")</f>
        <v/>
      </c>
      <c r="P29" s="10"/>
      <c r="Q29" s="9" t="str">
        <f>IF(P29&lt;&gt;"",IF($E29=P29,$D$11+'[1]Pool'!$D29,0),"")</f>
        <v/>
      </c>
    </row>
    <row r="30" spans="1:17" ht="27">
      <c r="A30" s="6"/>
      <c r="B30" s="7"/>
      <c r="C30" s="6"/>
      <c r="D30" s="7"/>
      <c r="E30" s="6"/>
      <c r="F30" s="10"/>
      <c r="G30" s="9" t="str">
        <f>IF(F30&lt;&gt;"",IF($E30=F30,$D$11+'[1]Pool'!$D30,0),"")</f>
        <v/>
      </c>
      <c r="H30" s="10"/>
      <c r="I30" s="9" t="str">
        <f>IF(H30&lt;&gt;"",IF($E30=H30,$D$11+'[1]Pool'!$D30,0),"")</f>
        <v/>
      </c>
      <c r="J30" s="10"/>
      <c r="K30" s="9" t="str">
        <f>IF(J30&lt;&gt;"",IF($E30=J30,$D$11+'[1]Pool'!$D30,0),"")</f>
        <v/>
      </c>
      <c r="L30" s="10"/>
      <c r="M30" s="9" t="str">
        <f>IF(L30&lt;&gt;"",IF($E30=L30,$D$11+'[1]Pool'!$D30,0),"")</f>
        <v/>
      </c>
      <c r="N30" s="10"/>
      <c r="O30" s="9" t="str">
        <f>IF(N30&lt;&gt;"",IF($E30=N30,$D$11+'[1]Pool'!$D30,0),"")</f>
        <v/>
      </c>
      <c r="P30" s="10"/>
      <c r="Q30" s="9" t="str">
        <f>IF(P30&lt;&gt;"",IF($E30=P30,$D$11+'[1]Pool'!$D30,0),"")</f>
        <v/>
      </c>
    </row>
    <row r="31" spans="1:17" ht="27">
      <c r="A31" s="6"/>
      <c r="B31" s="7"/>
      <c r="C31" s="6"/>
      <c r="D31" s="7"/>
      <c r="E31" s="6"/>
      <c r="F31" s="10"/>
      <c r="G31" s="9" t="str">
        <f>IF(F31&lt;&gt;"",IF($E31=F31,$D$11+'[1]Pool'!$D31,0),"")</f>
        <v/>
      </c>
      <c r="H31" s="10"/>
      <c r="I31" s="9" t="str">
        <f>IF(H31&lt;&gt;"",IF($E31=H31,$D$11+'[1]Pool'!$D31,0),"")</f>
        <v/>
      </c>
      <c r="J31" s="10"/>
      <c r="K31" s="9" t="str">
        <f>IF(J31&lt;&gt;"",IF($E31=J31,$D$11+'[1]Pool'!$D31,0),"")</f>
        <v/>
      </c>
      <c r="L31" s="10"/>
      <c r="M31" s="9" t="str">
        <f>IF(L31&lt;&gt;"",IF($E31=L31,$D$11+'[1]Pool'!$D31,0),"")</f>
        <v/>
      </c>
      <c r="N31" s="10"/>
      <c r="O31" s="9" t="str">
        <f>IF(N31&lt;&gt;"",IF($E31=N31,$D$11+'[1]Pool'!$D31,0),"")</f>
        <v/>
      </c>
      <c r="P31" s="10"/>
      <c r="Q31" s="9" t="str">
        <f>IF(P31&lt;&gt;"",IF($E31=P31,$D$11+'[1]Pool'!$D31,0),"")</f>
        <v/>
      </c>
    </row>
    <row r="32" spans="1:17" ht="27">
      <c r="A32" s="6"/>
      <c r="B32" s="7"/>
      <c r="C32" s="6"/>
      <c r="D32" s="7"/>
      <c r="E32" s="6"/>
      <c r="F32" s="10"/>
      <c r="G32" s="9" t="str">
        <f>IF(F32&lt;&gt;"",IF($E32=F32,$D$11+'[1]Pool'!$D32,0),"")</f>
        <v/>
      </c>
      <c r="H32" s="10"/>
      <c r="I32" s="9" t="str">
        <f>IF(H32&lt;&gt;"",IF($E32=H32,$D$11+'[1]Pool'!$D32,0),"")</f>
        <v/>
      </c>
      <c r="J32" s="10"/>
      <c r="K32" s="9" t="str">
        <f>IF(J32&lt;&gt;"",IF($E32=J32,$D$11+'[1]Pool'!$D32,0),"")</f>
        <v/>
      </c>
      <c r="L32" s="10"/>
      <c r="M32" s="9" t="str">
        <f>IF(L32&lt;&gt;"",IF($E32=L32,$D$11+'[1]Pool'!$D32,0),"")</f>
        <v/>
      </c>
      <c r="N32" s="10"/>
      <c r="O32" s="9" t="str">
        <f>IF(N32&lt;&gt;"",IF($E32=N32,$D$11+'[1]Pool'!$D32,0),"")</f>
        <v/>
      </c>
      <c r="P32" s="10"/>
      <c r="Q32" s="9" t="str">
        <f>IF(P32&lt;&gt;"",IF($E32=P32,$D$11+'[1]Pool'!$D32,0),"")</f>
        <v/>
      </c>
    </row>
    <row r="33" spans="1:17" ht="27">
      <c r="A33" s="6"/>
      <c r="B33" s="7"/>
      <c r="C33" s="6"/>
      <c r="D33" s="7"/>
      <c r="E33" s="6"/>
      <c r="F33" s="10"/>
      <c r="G33" s="9" t="str">
        <f>IF(F33&lt;&gt;"",IF($E33=F33,$D$11+'[1]Pool'!$D33,0),"")</f>
        <v/>
      </c>
      <c r="H33" s="10"/>
      <c r="I33" s="9" t="str">
        <f>IF(H33&lt;&gt;"",IF($E33=H33,$D$11+'[1]Pool'!$D33,0),"")</f>
        <v/>
      </c>
      <c r="J33" s="10"/>
      <c r="K33" s="9" t="str">
        <f>IF(J33&lt;&gt;"",IF($E33=J33,$D$11+'[1]Pool'!$D33,0),"")</f>
        <v/>
      </c>
      <c r="L33" s="10"/>
      <c r="M33" s="9" t="str">
        <f>IF(L33&lt;&gt;"",IF($E33=L33,$D$11+'[1]Pool'!$D33,0),"")</f>
        <v/>
      </c>
      <c r="N33" s="10"/>
      <c r="O33" s="9" t="str">
        <f>IF(N33&lt;&gt;"",IF($E33=N33,$D$11+'[1]Pool'!$D33,0),"")</f>
        <v/>
      </c>
      <c r="P33" s="10"/>
      <c r="Q33" s="9" t="str">
        <f>IF(P33&lt;&gt;"",IF($E33=P33,$D$11+'[1]Pool'!$D33,0),"")</f>
        <v/>
      </c>
    </row>
    <row r="34" spans="1:17" ht="27">
      <c r="A34" s="6"/>
      <c r="B34" s="7"/>
      <c r="C34" s="6"/>
      <c r="D34" s="7"/>
      <c r="E34" s="6"/>
      <c r="F34" s="10"/>
      <c r="G34" s="9" t="str">
        <f>IF(F34&lt;&gt;"",IF($E34=F34,$D$11+'[1]Pool'!$D34,0),"")</f>
        <v/>
      </c>
      <c r="H34" s="10"/>
      <c r="I34" s="9" t="str">
        <f>IF(H34&lt;&gt;"",IF($E34=H34,$D$11+'[1]Pool'!$D34,0),"")</f>
        <v/>
      </c>
      <c r="J34" s="10"/>
      <c r="K34" s="9" t="str">
        <f>IF(J34&lt;&gt;"",IF($E34=J34,$D$11+'[1]Pool'!$D34,0),"")</f>
        <v/>
      </c>
      <c r="L34" s="10"/>
      <c r="M34" s="9" t="str">
        <f>IF(L34&lt;&gt;"",IF($E34=L34,$D$11+'[1]Pool'!$D34,0),"")</f>
        <v/>
      </c>
      <c r="N34" s="10"/>
      <c r="O34" s="9" t="str">
        <f>IF(N34&lt;&gt;"",IF($E34=N34,$D$11+'[1]Pool'!$D34,0),"")</f>
        <v/>
      </c>
      <c r="P34" s="10"/>
      <c r="Q34" s="9" t="str">
        <f>IF(P34&lt;&gt;"",IF($E34=P34,$D$11+'[1]Pool'!$D34,0),"")</f>
        <v/>
      </c>
    </row>
    <row r="35" spans="1:17" ht="27">
      <c r="A35" s="6"/>
      <c r="B35" s="7"/>
      <c r="C35" s="6"/>
      <c r="D35" s="7"/>
      <c r="E35" s="6"/>
      <c r="F35" s="10"/>
      <c r="G35" s="9" t="str">
        <f>IF(F35&lt;&gt;"",IF($E35=F35,$D$11+'[1]Pool'!$D35,0),"")</f>
        <v/>
      </c>
      <c r="H35" s="10"/>
      <c r="I35" s="9" t="str">
        <f>IF(H35&lt;&gt;"",IF($E35=H35,$D$11+'[1]Pool'!$D35,0),"")</f>
        <v/>
      </c>
      <c r="J35" s="10"/>
      <c r="K35" s="9" t="str">
        <f>IF(J35&lt;&gt;"",IF($E35=J35,$D$11+'[1]Pool'!$D35,0),"")</f>
        <v/>
      </c>
      <c r="L35" s="10"/>
      <c r="M35" s="9" t="str">
        <f>IF(L35&lt;&gt;"",IF($E35=L35,$D$11+'[1]Pool'!$D35,0),"")</f>
        <v/>
      </c>
      <c r="N35" s="10"/>
      <c r="O35" s="9" t="str">
        <f>IF(N35&lt;&gt;"",IF($E35=N35,$D$11+'[1]Pool'!$D35,0),"")</f>
        <v/>
      </c>
      <c r="P35" s="10"/>
      <c r="Q35" s="9" t="str">
        <f>IF(P35&lt;&gt;"",IF($E35=P35,$D$11+'[1]Pool'!$D35,0),"")</f>
        <v/>
      </c>
    </row>
    <row r="36" spans="1:17" ht="27">
      <c r="A36" s="6"/>
      <c r="B36" s="7"/>
      <c r="C36" s="6"/>
      <c r="D36" s="7"/>
      <c r="E36" s="6"/>
      <c r="F36" s="10"/>
      <c r="G36" s="9" t="str">
        <f>IF(F36&lt;&gt;"",IF($E36=F36,$D$11+'[1]Pool'!$D36,0),"")</f>
        <v/>
      </c>
      <c r="H36" s="10"/>
      <c r="I36" s="9" t="str">
        <f>IF(H36&lt;&gt;"",IF($E36=H36,$D$11+'[1]Pool'!$D36,0),"")</f>
        <v/>
      </c>
      <c r="J36" s="10"/>
      <c r="K36" s="9" t="str">
        <f>IF(J36&lt;&gt;"",IF($E36=J36,$D$11+'[1]Pool'!$D36,0),"")</f>
        <v/>
      </c>
      <c r="L36" s="10"/>
      <c r="M36" s="9" t="str">
        <f>IF(L36&lt;&gt;"",IF($E36=L36,$D$11+'[1]Pool'!$D36,0),"")</f>
        <v/>
      </c>
      <c r="N36" s="10"/>
      <c r="O36" s="9" t="str">
        <f>IF(N36&lt;&gt;"",IF($E36=N36,$D$11+'[1]Pool'!$D36,0),"")</f>
        <v/>
      </c>
      <c r="P36" s="10"/>
      <c r="Q36" s="9" t="str">
        <f>IF(P36&lt;&gt;"",IF($E36=P36,$D$11+'[1]Pool'!$D36,0),"")</f>
        <v/>
      </c>
    </row>
    <row r="37" spans="1:17" ht="27">
      <c r="A37" s="6"/>
      <c r="B37" s="7"/>
      <c r="C37" s="6"/>
      <c r="D37" s="7"/>
      <c r="E37" s="6"/>
      <c r="F37" s="10"/>
      <c r="G37" s="9" t="str">
        <f>IF(F37&lt;&gt;"",IF($E37=F37,$D$11+'[1]Pool'!$D37,0),"")</f>
        <v/>
      </c>
      <c r="H37" s="10"/>
      <c r="I37" s="9" t="str">
        <f>IF(H37&lt;&gt;"",IF($E37=H37,$D$11+'[1]Pool'!$D37,0),"")</f>
        <v/>
      </c>
      <c r="J37" s="10"/>
      <c r="K37" s="9" t="str">
        <f>IF(J37&lt;&gt;"",IF($E37=J37,$D$11+'[1]Pool'!$D37,0),"")</f>
        <v/>
      </c>
      <c r="L37" s="10"/>
      <c r="M37" s="9" t="str">
        <f>IF(L37&lt;&gt;"",IF($E37=L37,$D$11+'[1]Pool'!$D37,0),"")</f>
        <v/>
      </c>
      <c r="N37" s="10"/>
      <c r="O37" s="9" t="str">
        <f>IF(N37&lt;&gt;"",IF($E37=N37,$D$11+'[1]Pool'!$D37,0),"")</f>
        <v/>
      </c>
      <c r="P37" s="10"/>
      <c r="Q37" s="9" t="str">
        <f>IF(P37&lt;&gt;"",IF($E37=P37,$D$11+'[1]Pool'!$D37,0),"")</f>
        <v/>
      </c>
    </row>
    <row r="38" spans="1:17" ht="27">
      <c r="A38" s="6"/>
      <c r="B38" s="7"/>
      <c r="C38" s="6"/>
      <c r="D38" s="7"/>
      <c r="E38" s="6"/>
      <c r="F38" s="10"/>
      <c r="G38" s="9" t="str">
        <f>IF(F38&lt;&gt;"",IF($E38=F38,$D$11+'[1]Pool'!$D38,0),"")</f>
        <v/>
      </c>
      <c r="H38" s="10"/>
      <c r="I38" s="9" t="str">
        <f>IF(H38&lt;&gt;"",IF($E38=H38,$D$11+'[1]Pool'!$D38,0),"")</f>
        <v/>
      </c>
      <c r="J38" s="10"/>
      <c r="K38" s="9" t="str">
        <f>IF(J38&lt;&gt;"",IF($E38=J38,$D$11+'[1]Pool'!$D38,0),"")</f>
        <v/>
      </c>
      <c r="L38" s="10"/>
      <c r="M38" s="9" t="str">
        <f>IF(L38&lt;&gt;"",IF($E38=L38,$D$11+'[1]Pool'!$D38,0),"")</f>
        <v/>
      </c>
      <c r="N38" s="10"/>
      <c r="O38" s="9" t="str">
        <f>IF(N38&lt;&gt;"",IF($E38=N38,$D$11+'[1]Pool'!$D38,0),"")</f>
        <v/>
      </c>
      <c r="P38" s="10"/>
      <c r="Q38" s="9" t="str">
        <f>IF(P38&lt;&gt;"",IF($E38=P38,$D$11+'[1]Pool'!$D38,0),"")</f>
        <v/>
      </c>
    </row>
    <row r="39" spans="1:17" ht="27">
      <c r="A39" s="6"/>
      <c r="B39" s="7"/>
      <c r="C39" s="6"/>
      <c r="D39" s="7"/>
      <c r="E39" s="6"/>
      <c r="F39" s="10"/>
      <c r="G39" s="9" t="str">
        <f>IF(F39&lt;&gt;"",IF($E39=F39,$D$11+'[1]Pool'!$D39,0),"")</f>
        <v/>
      </c>
      <c r="H39" s="10"/>
      <c r="I39" s="9" t="str">
        <f>IF(H39&lt;&gt;"",IF($E39=H39,$D$11+'[1]Pool'!$D39,0),"")</f>
        <v/>
      </c>
      <c r="J39" s="10"/>
      <c r="K39" s="9" t="str">
        <f>IF(J39&lt;&gt;"",IF($E39=J39,$D$11+'[1]Pool'!$D39,0),"")</f>
        <v/>
      </c>
      <c r="L39" s="10"/>
      <c r="M39" s="9" t="str">
        <f>IF(L39&lt;&gt;"",IF($E39=L39,$D$11+'[1]Pool'!$D39,0),"")</f>
        <v/>
      </c>
      <c r="N39" s="10"/>
      <c r="O39" s="9" t="str">
        <f>IF(N39&lt;&gt;"",IF($E39=N39,$D$11+'[1]Pool'!$D39,0),"")</f>
        <v/>
      </c>
      <c r="P39" s="10"/>
      <c r="Q39" s="9" t="str">
        <f>IF(P39&lt;&gt;"",IF($E39=P39,$D$11+'[1]Pool'!$D39,0),"")</f>
        <v/>
      </c>
    </row>
    <row r="40" spans="1:17" ht="27">
      <c r="A40" s="6"/>
      <c r="B40" s="7"/>
      <c r="C40" s="6"/>
      <c r="D40" s="7"/>
      <c r="E40" s="6"/>
      <c r="F40" s="10"/>
      <c r="G40" s="9" t="str">
        <f>IF(F40&lt;&gt;"",IF($E40=F40,$D$11+'[1]Pool'!$D40,0),"")</f>
        <v/>
      </c>
      <c r="H40" s="10"/>
      <c r="I40" s="9" t="str">
        <f>IF(H40&lt;&gt;"",IF($E40=H40,$D$11+'[1]Pool'!$D40,0),"")</f>
        <v/>
      </c>
      <c r="J40" s="10"/>
      <c r="K40" s="9" t="str">
        <f>IF(J40&lt;&gt;"",IF($E40=J40,$D$11+'[1]Pool'!$D40,0),"")</f>
        <v/>
      </c>
      <c r="L40" s="10"/>
      <c r="M40" s="9" t="str">
        <f>IF(L40&lt;&gt;"",IF($E40=L40,$D$11+'[1]Pool'!$D40,0),"")</f>
        <v/>
      </c>
      <c r="N40" s="10"/>
      <c r="O40" s="9" t="str">
        <f>IF(N40&lt;&gt;"",IF($E40=N40,$D$11+'[1]Pool'!$D40,0),"")</f>
        <v/>
      </c>
      <c r="P40" s="10"/>
      <c r="Q40" s="9" t="str">
        <f>IF(P40&lt;&gt;"",IF($E40=P40,$D$11+'[1]Pool'!$D40,0),"")</f>
        <v/>
      </c>
    </row>
    <row r="41" spans="1:17" ht="27">
      <c r="A41" s="6"/>
      <c r="B41" s="7"/>
      <c r="C41" s="6"/>
      <c r="D41" s="7"/>
      <c r="E41" s="6"/>
      <c r="F41" s="10"/>
      <c r="G41" s="9" t="str">
        <f>IF(F41&lt;&gt;"",IF($E41=F41,$D$11+'[1]Pool'!$D41,0),"")</f>
        <v/>
      </c>
      <c r="H41" s="10"/>
      <c r="I41" s="9" t="str">
        <f>IF(H41&lt;&gt;"",IF($E41=H41,$D$11+'[1]Pool'!$D41,0),"")</f>
        <v/>
      </c>
      <c r="J41" s="10"/>
      <c r="K41" s="9" t="str">
        <f>IF(J41&lt;&gt;"",IF($E41=J41,$D$11+'[1]Pool'!$D41,0),"")</f>
        <v/>
      </c>
      <c r="L41" s="10"/>
      <c r="M41" s="9" t="str">
        <f>IF(L41&lt;&gt;"",IF($E41=L41,$D$11+'[1]Pool'!$D41,0),"")</f>
        <v/>
      </c>
      <c r="N41" s="10"/>
      <c r="O41" s="9" t="str">
        <f>IF(N41&lt;&gt;"",IF($E41=N41,$D$11+'[1]Pool'!$D41,0),"")</f>
        <v/>
      </c>
      <c r="P41" s="10"/>
      <c r="Q41" s="9" t="str">
        <f>IF(P41&lt;&gt;"",IF($E41=P41,$D$11+'[1]Pool'!$D41,0),"")</f>
        <v/>
      </c>
    </row>
    <row r="42" spans="1:17" ht="27">
      <c r="A42" s="6"/>
      <c r="B42" s="7"/>
      <c r="C42" s="6"/>
      <c r="D42" s="7"/>
      <c r="E42" s="6"/>
      <c r="F42" s="10"/>
      <c r="G42" s="9" t="str">
        <f>IF(F42&lt;&gt;"",IF($E42=F42,$D$11+'[1]Pool'!$D42,0),"")</f>
        <v/>
      </c>
      <c r="H42" s="10"/>
      <c r="I42" s="9" t="str">
        <f>IF(H42&lt;&gt;"",IF($E42=H42,$D$11+'[1]Pool'!$D42,0),"")</f>
        <v/>
      </c>
      <c r="J42" s="10"/>
      <c r="K42" s="9" t="str">
        <f>IF(J42&lt;&gt;"",IF($E42=J42,$D$11+'[1]Pool'!$D42,0),"")</f>
        <v/>
      </c>
      <c r="L42" s="10"/>
      <c r="M42" s="9" t="str">
        <f>IF(L42&lt;&gt;"",IF($E42=L42,$D$11+'[1]Pool'!$D42,0),"")</f>
        <v/>
      </c>
      <c r="N42" s="10"/>
      <c r="O42" s="9" t="str">
        <f>IF(N42&lt;&gt;"",IF($E42=N42,$D$11+'[1]Pool'!$D42,0),"")</f>
        <v/>
      </c>
      <c r="P42" s="10"/>
      <c r="Q42" s="9" t="str">
        <f>IF(P42&lt;&gt;"",IF($E42=P42,$D$11+'[1]Pool'!$D42,0),"")</f>
        <v/>
      </c>
    </row>
    <row r="43" spans="1:17" ht="27">
      <c r="A43" s="6"/>
      <c r="B43" s="7"/>
      <c r="C43" s="6"/>
      <c r="D43" s="7"/>
      <c r="E43" s="6"/>
      <c r="F43" s="11"/>
      <c r="G43" s="9" t="str">
        <f>IF(F43&lt;&gt;"",IF($E43=F43,$D$11+'[1]Pool'!$D43,0),"")</f>
        <v/>
      </c>
      <c r="H43" s="11"/>
      <c r="I43" s="9" t="str">
        <f>IF(H43&lt;&gt;"",IF($E43=H43,$D$11+'[1]Pool'!$D43,0),"")</f>
        <v/>
      </c>
      <c r="J43" s="11"/>
      <c r="K43" s="9" t="str">
        <f>IF(J43&lt;&gt;"",IF($E43=J43,$D$11+'[1]Pool'!$D43,0),"")</f>
        <v/>
      </c>
      <c r="L43" s="11"/>
      <c r="M43" s="9" t="str">
        <f>IF(L43&lt;&gt;"",IF($E43=L43,$D$11+'[1]Pool'!$D43,0),"")</f>
        <v/>
      </c>
      <c r="N43" s="11"/>
      <c r="O43" s="9" t="str">
        <f>IF(N43&lt;&gt;"",IF($E43=N43,$D$11+'[1]Pool'!$D43,0),"")</f>
        <v/>
      </c>
      <c r="P43" s="11"/>
      <c r="Q43" s="9" t="str">
        <f>IF(P43&lt;&gt;"",IF($E43=P43,$D$11+'[1]Pool'!$D43,0),"")</f>
        <v/>
      </c>
    </row>
    <row r="44" spans="1:17" ht="27">
      <c r="A44" s="36" t="s">
        <v>15</v>
      </c>
      <c r="B44" s="36" t="s">
        <v>19</v>
      </c>
      <c r="C44" s="36">
        <v>4</v>
      </c>
      <c r="D44" s="18"/>
      <c r="E44" s="36" t="s">
        <v>21</v>
      </c>
      <c r="F44" s="31" t="s">
        <v>13</v>
      </c>
      <c r="G44" s="19" t="s">
        <v>1</v>
      </c>
      <c r="H44" s="31" t="s">
        <v>13</v>
      </c>
      <c r="I44" s="19" t="s">
        <v>1</v>
      </c>
      <c r="J44" s="31" t="s">
        <v>13</v>
      </c>
      <c r="K44" s="19" t="s">
        <v>1</v>
      </c>
      <c r="L44" s="31" t="s">
        <v>13</v>
      </c>
      <c r="M44" s="19" t="s">
        <v>1</v>
      </c>
      <c r="N44" s="31" t="s">
        <v>13</v>
      </c>
      <c r="O44" s="19" t="s">
        <v>1</v>
      </c>
      <c r="P44" s="31" t="s">
        <v>13</v>
      </c>
      <c r="Q44" s="19" t="s">
        <v>1</v>
      </c>
    </row>
    <row r="45" spans="1:17" ht="27">
      <c r="A45" s="12"/>
      <c r="B45" s="3"/>
      <c r="C45" s="12"/>
      <c r="D45" s="3"/>
      <c r="E45" s="6"/>
      <c r="F45" s="8"/>
      <c r="G45" s="9" t="str">
        <f>IF(F45&lt;&gt;"",IF($E45=F45,$C$44+'[1]Pool'!$D45,0),"")</f>
        <v/>
      </c>
      <c r="H45" s="8"/>
      <c r="I45" s="9" t="str">
        <f>IF(H45&lt;&gt;"",IF($E45=H45,$C$44+'[1]Pool'!$D45,0),"")</f>
        <v/>
      </c>
      <c r="J45" s="8"/>
      <c r="K45" s="9" t="str">
        <f>IF(J45&lt;&gt;"",IF($E45=J45,$C$44+'[1]Pool'!$D45,0),"")</f>
        <v/>
      </c>
      <c r="L45" s="8"/>
      <c r="M45" s="9" t="str">
        <f>IF(L45&lt;&gt;"",IF($E45=L45,$C$44+'[1]Pool'!$D45,0),"")</f>
        <v/>
      </c>
      <c r="N45" s="8"/>
      <c r="O45" s="9" t="str">
        <f>IF(N45&lt;&gt;"",IF($E45=N45,$C$44+'[1]Pool'!$D45,0),"")</f>
        <v/>
      </c>
      <c r="P45" s="8"/>
      <c r="Q45" s="9" t="str">
        <f>IF(P45&lt;&gt;"",IF($E45=P45,$C$44+'[1]Pool'!$D45,0),"")</f>
        <v/>
      </c>
    </row>
    <row r="46" spans="1:17" ht="27">
      <c r="A46" s="12"/>
      <c r="B46" s="3"/>
      <c r="C46" s="12"/>
      <c r="D46" s="3"/>
      <c r="E46" s="6"/>
      <c r="F46" s="10"/>
      <c r="G46" s="9" t="str">
        <f>IF(F46&lt;&gt;"",IF($E46=F46,$C$44+'[1]Pool'!$D46,0),"")</f>
        <v/>
      </c>
      <c r="H46" s="10"/>
      <c r="I46" s="9" t="str">
        <f>IF(H46&lt;&gt;"",IF($E46=H46,$C$44+'[1]Pool'!$D46,0),"")</f>
        <v/>
      </c>
      <c r="J46" s="10"/>
      <c r="K46" s="9" t="str">
        <f>IF(J46&lt;&gt;"",IF($E46=J46,$C$44+'[1]Pool'!$D46,0),"")</f>
        <v/>
      </c>
      <c r="L46" s="10"/>
      <c r="M46" s="9" t="str">
        <f>IF(L46&lt;&gt;"",IF($E46=L46,$C$44+'[1]Pool'!$D46,0),"")</f>
        <v/>
      </c>
      <c r="N46" s="10"/>
      <c r="O46" s="9" t="str">
        <f>IF(N46&lt;&gt;"",IF($E46=N46,$C$44+'[1]Pool'!$D46,0),"")</f>
        <v/>
      </c>
      <c r="P46" s="10"/>
      <c r="Q46" s="9" t="str">
        <f>IF(P46&lt;&gt;"",IF($E46=P46,$C$44+'[1]Pool'!$D46,0),"")</f>
        <v/>
      </c>
    </row>
    <row r="47" spans="1:17" ht="27">
      <c r="A47" s="12"/>
      <c r="B47" s="3"/>
      <c r="C47" s="12"/>
      <c r="D47" s="3"/>
      <c r="E47" s="6"/>
      <c r="F47" s="10"/>
      <c r="G47" s="9" t="str">
        <f>IF(F47&lt;&gt;"",IF($E47=F47,$C$44+'[1]Pool'!$D47,0),"")</f>
        <v/>
      </c>
      <c r="H47" s="10"/>
      <c r="I47" s="9" t="str">
        <f>IF(H47&lt;&gt;"",IF($E47=H47,$C$44+'[1]Pool'!$D47,0),"")</f>
        <v/>
      </c>
      <c r="J47" s="10"/>
      <c r="K47" s="9" t="str">
        <f>IF(J47&lt;&gt;"",IF($E47=J47,$C$44+'[1]Pool'!$D47,0),"")</f>
        <v/>
      </c>
      <c r="L47" s="10"/>
      <c r="M47" s="9" t="str">
        <f>IF(L47&lt;&gt;"",IF($E47=L47,$C$44+'[1]Pool'!$D47,0),"")</f>
        <v/>
      </c>
      <c r="N47" s="10"/>
      <c r="O47" s="9" t="str">
        <f>IF(N47&lt;&gt;"",IF($E47=N47,$C$44+'[1]Pool'!$D47,0),"")</f>
        <v/>
      </c>
      <c r="P47" s="10"/>
      <c r="Q47" s="9" t="str">
        <f>IF(P47&lt;&gt;"",IF($E47=P47,$C$44+'[1]Pool'!$D47,0),"")</f>
        <v/>
      </c>
    </row>
    <row r="48" spans="1:17" ht="27">
      <c r="A48" s="12"/>
      <c r="B48" s="3"/>
      <c r="C48" s="12"/>
      <c r="D48" s="3"/>
      <c r="E48" s="6"/>
      <c r="F48" s="10"/>
      <c r="G48" s="9" t="str">
        <f>IF(F48&lt;&gt;"",IF($E48=F48,$C$44+'[1]Pool'!$D48,0),"")</f>
        <v/>
      </c>
      <c r="H48" s="10"/>
      <c r="I48" s="9" t="str">
        <f>IF(H48&lt;&gt;"",IF($E48=H48,$C$44+'[1]Pool'!$D48,0),"")</f>
        <v/>
      </c>
      <c r="J48" s="10"/>
      <c r="K48" s="9" t="str">
        <f>IF(J48&lt;&gt;"",IF($E48=J48,$C$44+'[1]Pool'!$D48,0),"")</f>
        <v/>
      </c>
      <c r="L48" s="10"/>
      <c r="M48" s="9" t="str">
        <f>IF(L48&lt;&gt;"",IF($E48=L48,$C$44+'[1]Pool'!$D48,0),"")</f>
        <v/>
      </c>
      <c r="N48" s="10"/>
      <c r="O48" s="9" t="str">
        <f>IF(N48&lt;&gt;"",IF($E48=N48,$C$44+'[1]Pool'!$D48,0),"")</f>
        <v/>
      </c>
      <c r="P48" s="10"/>
      <c r="Q48" s="9" t="str">
        <f>IF(P48&lt;&gt;"",IF($E48=P48,$C$44+'[1]Pool'!$D48,0),"")</f>
        <v/>
      </c>
    </row>
    <row r="49" spans="1:17" ht="27">
      <c r="A49" s="12"/>
      <c r="B49" s="3"/>
      <c r="C49" s="12"/>
      <c r="D49" s="3"/>
      <c r="E49" s="6"/>
      <c r="F49" s="10"/>
      <c r="G49" s="9" t="str">
        <f>IF(F49&lt;&gt;"",IF($E49=F49,$C$44+'[1]Pool'!$D49,0),"")</f>
        <v/>
      </c>
      <c r="H49" s="10"/>
      <c r="I49" s="9" t="str">
        <f>IF(H49&lt;&gt;"",IF($E49=H49,$C$44+'[1]Pool'!$D49,0),"")</f>
        <v/>
      </c>
      <c r="J49" s="10"/>
      <c r="K49" s="9" t="str">
        <f>IF(J49&lt;&gt;"",IF($E49=J49,$C$44+'[1]Pool'!$D49,0),"")</f>
        <v/>
      </c>
      <c r="L49" s="10"/>
      <c r="M49" s="9" t="str">
        <f>IF(L49&lt;&gt;"",IF($E49=L49,$C$44+'[1]Pool'!$D49,0),"")</f>
        <v/>
      </c>
      <c r="N49" s="10"/>
      <c r="O49" s="9" t="str">
        <f>IF(N49&lt;&gt;"",IF($E49=N49,$C$44+'[1]Pool'!$D49,0),"")</f>
        <v/>
      </c>
      <c r="P49" s="10"/>
      <c r="Q49" s="9" t="str">
        <f>IF(P49&lt;&gt;"",IF($E49=P49,$C$44+'[1]Pool'!$D49,0),"")</f>
        <v/>
      </c>
    </row>
    <row r="50" spans="1:17" ht="27">
      <c r="A50" s="12"/>
      <c r="B50" s="3"/>
      <c r="C50" s="12"/>
      <c r="D50" s="3"/>
      <c r="E50" s="6"/>
      <c r="F50" s="10"/>
      <c r="G50" s="9" t="str">
        <f>IF(F50&lt;&gt;"",IF($E50=F50,$C$44+'[1]Pool'!$D50,0),"")</f>
        <v/>
      </c>
      <c r="H50" s="10"/>
      <c r="I50" s="9" t="str">
        <f>IF(H50&lt;&gt;"",IF($E50=H50,$C$44+'[1]Pool'!$D50,0),"")</f>
        <v/>
      </c>
      <c r="J50" s="10"/>
      <c r="K50" s="9" t="str">
        <f>IF(J50&lt;&gt;"",IF($E50=J50,$C$44+'[1]Pool'!$D50,0),"")</f>
        <v/>
      </c>
      <c r="L50" s="10"/>
      <c r="M50" s="9" t="str">
        <f>IF(L50&lt;&gt;"",IF($E50=L50,$C$44+'[1]Pool'!$D50,0),"")</f>
        <v/>
      </c>
      <c r="N50" s="10"/>
      <c r="O50" s="9" t="str">
        <f>IF(N50&lt;&gt;"",IF($E50=N50,$C$44+'[1]Pool'!$D50,0),"")</f>
        <v/>
      </c>
      <c r="P50" s="10"/>
      <c r="Q50" s="9" t="str">
        <f>IF(P50&lt;&gt;"",IF($E50=P50,$C$44+'[1]Pool'!$D50,0),"")</f>
        <v/>
      </c>
    </row>
    <row r="51" spans="1:17" ht="27">
      <c r="A51" s="12"/>
      <c r="B51" s="3"/>
      <c r="C51" s="12"/>
      <c r="D51" s="3"/>
      <c r="E51" s="6"/>
      <c r="F51" s="10"/>
      <c r="G51" s="9" t="str">
        <f>IF(F51&lt;&gt;"",IF($E51=F51,$C$44+'[1]Pool'!$D51,0),"")</f>
        <v/>
      </c>
      <c r="H51" s="10"/>
      <c r="I51" s="9" t="str">
        <f>IF(H51&lt;&gt;"",IF($E51=H51,$C$44+'[1]Pool'!$D51,0),"")</f>
        <v/>
      </c>
      <c r="J51" s="10"/>
      <c r="K51" s="9" t="str">
        <f>IF(J51&lt;&gt;"",IF($E51=J51,$C$44+'[1]Pool'!$D51,0),"")</f>
        <v/>
      </c>
      <c r="L51" s="10"/>
      <c r="M51" s="9" t="str">
        <f>IF(L51&lt;&gt;"",IF($E51=L51,$C$44+'[1]Pool'!$D51,0),"")</f>
        <v/>
      </c>
      <c r="N51" s="10"/>
      <c r="O51" s="9" t="str">
        <f>IF(N51&lt;&gt;"",IF($E51=N51,$C$44+'[1]Pool'!$D51,0),"")</f>
        <v/>
      </c>
      <c r="P51" s="10"/>
      <c r="Q51" s="9" t="str">
        <f>IF(P51&lt;&gt;"",IF($E51=P51,$C$44+'[1]Pool'!$D51,0),"")</f>
        <v/>
      </c>
    </row>
    <row r="52" spans="1:17" ht="27">
      <c r="A52" s="12"/>
      <c r="B52" s="3"/>
      <c r="C52" s="12"/>
      <c r="D52" s="3"/>
      <c r="E52" s="6"/>
      <c r="F52" s="10"/>
      <c r="G52" s="9" t="str">
        <f>IF(F52&lt;&gt;"",IF($E52=F52,$C$44+'[1]Pool'!$D52,0),"")</f>
        <v/>
      </c>
      <c r="H52" s="10"/>
      <c r="I52" s="9" t="str">
        <f>IF(H52&lt;&gt;"",IF($E52=H52,$C$44+'[1]Pool'!$D52,0),"")</f>
        <v/>
      </c>
      <c r="J52" s="10"/>
      <c r="K52" s="9" t="str">
        <f>IF(J52&lt;&gt;"",IF($E52=J52,$C$44+'[1]Pool'!$D52,0),"")</f>
        <v/>
      </c>
      <c r="L52" s="10"/>
      <c r="M52" s="9" t="str">
        <f>IF(L52&lt;&gt;"",IF($E52=L52,$C$44+'[1]Pool'!$D52,0),"")</f>
        <v/>
      </c>
      <c r="N52" s="10"/>
      <c r="O52" s="9" t="str">
        <f>IF(N52&lt;&gt;"",IF($E52=N52,$C$44+'[1]Pool'!$D52,0),"")</f>
        <v/>
      </c>
      <c r="P52" s="10"/>
      <c r="Q52" s="9" t="str">
        <f>IF(P52&lt;&gt;"",IF($E52=P52,$C$44+'[1]Pool'!$D52,0),"")</f>
        <v/>
      </c>
    </row>
    <row r="53" spans="1:17" ht="27">
      <c r="A53" s="12"/>
      <c r="B53" s="3"/>
      <c r="C53" s="12"/>
      <c r="D53" s="3"/>
      <c r="E53" s="6"/>
      <c r="F53" s="10"/>
      <c r="G53" s="9" t="str">
        <f>IF(F53&lt;&gt;"",IF($E53=F53,$C$44+'[1]Pool'!$D53,0),"")</f>
        <v/>
      </c>
      <c r="H53" s="10"/>
      <c r="I53" s="9" t="str">
        <f>IF(H53&lt;&gt;"",IF($E53=H53,$C$44+'[1]Pool'!$D53,0),"")</f>
        <v/>
      </c>
      <c r="J53" s="10"/>
      <c r="K53" s="9" t="str">
        <f>IF(J53&lt;&gt;"",IF($E53=J53,$C$44+'[1]Pool'!$D53,0),"")</f>
        <v/>
      </c>
      <c r="L53" s="10"/>
      <c r="M53" s="9" t="str">
        <f>IF(L53&lt;&gt;"",IF($E53=L53,$C$44+'[1]Pool'!$D53,0),"")</f>
        <v/>
      </c>
      <c r="N53" s="10"/>
      <c r="O53" s="9" t="str">
        <f>IF(N53&lt;&gt;"",IF($E53=N53,$C$44+'[1]Pool'!$D53,0),"")</f>
        <v/>
      </c>
      <c r="P53" s="10"/>
      <c r="Q53" s="9" t="str">
        <f>IF(P53&lt;&gt;"",IF($E53=P53,$C$44+'[1]Pool'!$D53,0),"")</f>
        <v/>
      </c>
    </row>
    <row r="54" spans="1:17" ht="27">
      <c r="A54" s="12"/>
      <c r="B54" s="3"/>
      <c r="C54" s="12"/>
      <c r="D54" s="3"/>
      <c r="E54" s="6"/>
      <c r="F54" s="10"/>
      <c r="G54" s="9" t="str">
        <f>IF(F54&lt;&gt;"",IF($E54=F54,$C$44+'[1]Pool'!$D54,0),"")</f>
        <v/>
      </c>
      <c r="H54" s="10"/>
      <c r="I54" s="9" t="str">
        <f>IF(H54&lt;&gt;"",IF($E54=H54,$C$44+'[1]Pool'!$D54,0),"")</f>
        <v/>
      </c>
      <c r="J54" s="10"/>
      <c r="K54" s="9" t="str">
        <f>IF(J54&lt;&gt;"",IF($E54=J54,$C$44+'[1]Pool'!$D54,0),"")</f>
        <v/>
      </c>
      <c r="L54" s="10"/>
      <c r="M54" s="9" t="str">
        <f>IF(L54&lt;&gt;"",IF($E54=L54,$C$44+'[1]Pool'!$D54,0),"")</f>
        <v/>
      </c>
      <c r="N54" s="10"/>
      <c r="O54" s="9" t="str">
        <f>IF(N54&lt;&gt;"",IF($E54=N54,$C$44+'[1]Pool'!$D54,0),"")</f>
        <v/>
      </c>
      <c r="P54" s="10"/>
      <c r="Q54" s="9" t="str">
        <f>IF(P54&lt;&gt;"",IF($E54=P54,$C$44+'[1]Pool'!$D54,0),"")</f>
        <v/>
      </c>
    </row>
    <row r="55" spans="1:17" ht="27">
      <c r="A55" s="12"/>
      <c r="B55" s="3"/>
      <c r="C55" s="12"/>
      <c r="D55" s="3"/>
      <c r="E55" s="6"/>
      <c r="F55" s="10"/>
      <c r="G55" s="9" t="str">
        <f>IF(F55&lt;&gt;"",IF($E55=F55,$C$44+'[1]Pool'!$D55,0),"")</f>
        <v/>
      </c>
      <c r="H55" s="10"/>
      <c r="I55" s="9" t="str">
        <f>IF(H55&lt;&gt;"",IF($E55=H55,$C$44+'[1]Pool'!$D55,0),"")</f>
        <v/>
      </c>
      <c r="J55" s="10"/>
      <c r="K55" s="9" t="str">
        <f>IF(J55&lt;&gt;"",IF($E55=J55,$C$44+'[1]Pool'!$D55,0),"")</f>
        <v/>
      </c>
      <c r="L55" s="10"/>
      <c r="M55" s="9" t="str">
        <f>IF(L55&lt;&gt;"",IF($E55=L55,$C$44+'[1]Pool'!$D55,0),"")</f>
        <v/>
      </c>
      <c r="N55" s="10"/>
      <c r="O55" s="9" t="str">
        <f>IF(N55&lt;&gt;"",IF($E55=N55,$C$44+'[1]Pool'!$D55,0),"")</f>
        <v/>
      </c>
      <c r="P55" s="10"/>
      <c r="Q55" s="9" t="str">
        <f>IF(P55&lt;&gt;"",IF($E55=P55,$C$44+'[1]Pool'!$D55,0),"")</f>
        <v/>
      </c>
    </row>
    <row r="56" spans="1:17" ht="27">
      <c r="A56" s="12"/>
      <c r="B56" s="3"/>
      <c r="C56" s="12"/>
      <c r="D56" s="3"/>
      <c r="E56" s="6"/>
      <c r="F56" s="10"/>
      <c r="G56" s="9" t="str">
        <f>IF(F56&lt;&gt;"",IF($E56=F56,$C$44+'[1]Pool'!$D56,0),"")</f>
        <v/>
      </c>
      <c r="H56" s="10"/>
      <c r="I56" s="9" t="str">
        <f>IF(H56&lt;&gt;"",IF($E56=H56,$C$44+'[1]Pool'!$D56,0),"")</f>
        <v/>
      </c>
      <c r="J56" s="10"/>
      <c r="K56" s="9" t="str">
        <f>IF(J56&lt;&gt;"",IF($E56=J56,$C$44+'[1]Pool'!$D56,0),"")</f>
        <v/>
      </c>
      <c r="L56" s="10"/>
      <c r="M56" s="9" t="str">
        <f>IF(L56&lt;&gt;"",IF($E56=L56,$C$44+'[1]Pool'!$D56,0),"")</f>
        <v/>
      </c>
      <c r="N56" s="10"/>
      <c r="O56" s="9" t="str">
        <f>IF(N56&lt;&gt;"",IF($E56=N56,$C$44+'[1]Pool'!$D56,0),"")</f>
        <v/>
      </c>
      <c r="P56" s="10"/>
      <c r="Q56" s="9" t="str">
        <f>IF(P56&lt;&gt;"",IF($E56=P56,$C$44+'[1]Pool'!$D56,0),"")</f>
        <v/>
      </c>
    </row>
    <row r="57" spans="1:17" ht="27">
      <c r="A57" s="12"/>
      <c r="B57" s="3"/>
      <c r="C57" s="12"/>
      <c r="D57" s="3"/>
      <c r="E57" s="6"/>
      <c r="F57" s="10"/>
      <c r="G57" s="9" t="str">
        <f>IF(F57&lt;&gt;"",IF($E57=F57,$C$44+'[1]Pool'!$D57,0),"")</f>
        <v/>
      </c>
      <c r="H57" s="10"/>
      <c r="I57" s="9" t="str">
        <f>IF(H57&lt;&gt;"",IF($E57=H57,$C$44+'[1]Pool'!$D57,0),"")</f>
        <v/>
      </c>
      <c r="J57" s="10"/>
      <c r="K57" s="9" t="str">
        <f>IF(J57&lt;&gt;"",IF($E57=J57,$C$44+'[1]Pool'!$D57,0),"")</f>
        <v/>
      </c>
      <c r="L57" s="10"/>
      <c r="M57" s="9" t="str">
        <f>IF(L57&lt;&gt;"",IF($E57=L57,$C$44+'[1]Pool'!$D57,0),"")</f>
        <v/>
      </c>
      <c r="N57" s="10"/>
      <c r="O57" s="9" t="str">
        <f>IF(N57&lt;&gt;"",IF($E57=N57,$C$44+'[1]Pool'!$D57,0),"")</f>
        <v/>
      </c>
      <c r="P57" s="10"/>
      <c r="Q57" s="9" t="str">
        <f>IF(P57&lt;&gt;"",IF($E57=P57,$C$44+'[1]Pool'!$D57,0),"")</f>
        <v/>
      </c>
    </row>
    <row r="58" spans="1:17" ht="27">
      <c r="A58" s="12"/>
      <c r="B58" s="3"/>
      <c r="C58" s="12"/>
      <c r="D58" s="3"/>
      <c r="E58" s="6"/>
      <c r="F58" s="10"/>
      <c r="G58" s="9" t="str">
        <f>IF(F58&lt;&gt;"",IF($E58=F58,$C$44+'[1]Pool'!$D58,0),"")</f>
        <v/>
      </c>
      <c r="H58" s="10"/>
      <c r="I58" s="9" t="str">
        <f>IF(H58&lt;&gt;"",IF($E58=H58,$C$44+'[1]Pool'!$D58,0),"")</f>
        <v/>
      </c>
      <c r="J58" s="10"/>
      <c r="K58" s="9" t="str">
        <f>IF(J58&lt;&gt;"",IF($E58=J58,$C$44+'[1]Pool'!$D58,0),"")</f>
        <v/>
      </c>
      <c r="L58" s="10"/>
      <c r="M58" s="9" t="str">
        <f>IF(L58&lt;&gt;"",IF($E58=L58,$C$44+'[1]Pool'!$D58,0),"")</f>
        <v/>
      </c>
      <c r="N58" s="10"/>
      <c r="O58" s="9" t="str">
        <f>IF(N58&lt;&gt;"",IF($E58=N58,$C$44+'[1]Pool'!$D58,0),"")</f>
        <v/>
      </c>
      <c r="P58" s="10"/>
      <c r="Q58" s="9" t="str">
        <f>IF(P58&lt;&gt;"",IF($E58=P58,$C$44+'[1]Pool'!$D58,0),"")</f>
        <v/>
      </c>
    </row>
    <row r="59" spans="1:17" ht="27">
      <c r="A59" s="12"/>
      <c r="B59" s="3"/>
      <c r="C59" s="12"/>
      <c r="D59" s="3"/>
      <c r="E59" s="6"/>
      <c r="F59" s="10"/>
      <c r="G59" s="9" t="str">
        <f>IF(F59&lt;&gt;"",IF($E59=F59,$C$44+'[1]Pool'!$D59,0),"")</f>
        <v/>
      </c>
      <c r="H59" s="10"/>
      <c r="I59" s="9" t="str">
        <f>IF(H59&lt;&gt;"",IF($E59=H59,$C$44+'[1]Pool'!$D59,0),"")</f>
        <v/>
      </c>
      <c r="J59" s="10"/>
      <c r="K59" s="9" t="str">
        <f>IF(J59&lt;&gt;"",IF($E59=J59,$C$44+'[1]Pool'!$D59,0),"")</f>
        <v/>
      </c>
      <c r="L59" s="10"/>
      <c r="M59" s="9" t="str">
        <f>IF(L59&lt;&gt;"",IF($E59=L59,$C$44+'[1]Pool'!$D59,0),"")</f>
        <v/>
      </c>
      <c r="N59" s="10"/>
      <c r="O59" s="9" t="str">
        <f>IF(N59&lt;&gt;"",IF($E59=N59,$C$44+'[1]Pool'!$D59,0),"")</f>
        <v/>
      </c>
      <c r="P59" s="10"/>
      <c r="Q59" s="9" t="str">
        <f>IF(P59&lt;&gt;"",IF($E59=P59,$C$44+'[1]Pool'!$D59,0),"")</f>
        <v/>
      </c>
    </row>
    <row r="60" spans="1:17" ht="27">
      <c r="A60" s="12"/>
      <c r="B60" s="3"/>
      <c r="C60" s="12"/>
      <c r="D60" s="3"/>
      <c r="E60" s="6"/>
      <c r="F60" s="11"/>
      <c r="G60" s="9" t="str">
        <f>IF(F60&lt;&gt;"",IF($E60=F60,$C$44+'[1]Pool'!$D60,0),"")</f>
        <v/>
      </c>
      <c r="H60" s="11"/>
      <c r="I60" s="9" t="str">
        <f>IF(H60&lt;&gt;"",IF($E60=H60,$C$44+'[1]Pool'!$D60,0),"")</f>
        <v/>
      </c>
      <c r="J60" s="11"/>
      <c r="K60" s="9" t="str">
        <f>IF(J60&lt;&gt;"",IF($E60=J60,$C$44+'[1]Pool'!$D60,0),"")</f>
        <v/>
      </c>
      <c r="L60" s="11"/>
      <c r="M60" s="9" t="str">
        <f>IF(L60&lt;&gt;"",IF($E60=L60,$C$44+'[1]Pool'!$D60,0),"")</f>
        <v/>
      </c>
      <c r="N60" s="11"/>
      <c r="O60" s="9" t="str">
        <f>IF(N60&lt;&gt;"",IF($E60=N60,$C$44+'[1]Pool'!$D60,0),"")</f>
        <v/>
      </c>
      <c r="P60" s="11"/>
      <c r="Q60" s="9" t="str">
        <f>IF(P60&lt;&gt;"",IF($E60=P60,$C$44+'[1]Pool'!$D60,0),"")</f>
        <v/>
      </c>
    </row>
    <row r="61" spans="1:17" ht="27">
      <c r="A61" s="37" t="s">
        <v>10</v>
      </c>
      <c r="B61" s="37" t="s">
        <v>19</v>
      </c>
      <c r="C61" s="37">
        <v>8</v>
      </c>
      <c r="D61" s="20"/>
      <c r="E61" s="37" t="s">
        <v>21</v>
      </c>
      <c r="F61" s="32" t="s">
        <v>13</v>
      </c>
      <c r="G61" s="21" t="s">
        <v>1</v>
      </c>
      <c r="H61" s="32" t="s">
        <v>13</v>
      </c>
      <c r="I61" s="21" t="s">
        <v>1</v>
      </c>
      <c r="J61" s="32" t="s">
        <v>13</v>
      </c>
      <c r="K61" s="21" t="s">
        <v>1</v>
      </c>
      <c r="L61" s="32" t="s">
        <v>13</v>
      </c>
      <c r="M61" s="21" t="s">
        <v>1</v>
      </c>
      <c r="N61" s="32" t="s">
        <v>13</v>
      </c>
      <c r="O61" s="21" t="s">
        <v>1</v>
      </c>
      <c r="P61" s="32" t="s">
        <v>13</v>
      </c>
      <c r="Q61" s="21" t="s">
        <v>1</v>
      </c>
    </row>
    <row r="62" spans="1:17" ht="27">
      <c r="A62" s="12"/>
      <c r="B62" s="3"/>
      <c r="C62" s="12"/>
      <c r="D62" s="3"/>
      <c r="E62" s="6"/>
      <c r="F62" s="8"/>
      <c r="G62" s="9" t="str">
        <f>IF(F62&lt;&gt;"",IF($E62=F62,$C$61+'[1]Pool'!$D62,0),"")</f>
        <v/>
      </c>
      <c r="H62" s="8"/>
      <c r="I62" s="9" t="str">
        <f>IF(H62&lt;&gt;"",IF($E62=H62,$C$61+'[1]Pool'!$D62,0),"")</f>
        <v/>
      </c>
      <c r="J62" s="8"/>
      <c r="K62" s="9" t="str">
        <f>IF(J62&lt;&gt;"",IF($E62=J62,$C$61+'[1]Pool'!$D62,0),"")</f>
        <v/>
      </c>
      <c r="L62" s="8"/>
      <c r="M62" s="9" t="str">
        <f>IF(L62&lt;&gt;"",IF($E62=L62,$C$61+'[1]Pool'!$D62,0),"")</f>
        <v/>
      </c>
      <c r="N62" s="8"/>
      <c r="O62" s="9" t="str">
        <f>IF(N62&lt;&gt;"",IF($E62=N62,$C$61+'[1]Pool'!$D62,0),"")</f>
        <v/>
      </c>
      <c r="P62" s="8"/>
      <c r="Q62" s="9" t="str">
        <f>IF(P62&lt;&gt;"",IF($E62=P62,$C$61+'[1]Pool'!$D62,0),"")</f>
        <v/>
      </c>
    </row>
    <row r="63" spans="1:17" ht="27">
      <c r="A63" s="12"/>
      <c r="B63" s="3"/>
      <c r="C63" s="12"/>
      <c r="D63" s="3"/>
      <c r="E63" s="6"/>
      <c r="F63" s="10"/>
      <c r="G63" s="9" t="str">
        <f>IF(F63&lt;&gt;"",IF($E63=F63,$C$61+'[1]Pool'!$D63,0),"")</f>
        <v/>
      </c>
      <c r="H63" s="10"/>
      <c r="I63" s="9" t="str">
        <f>IF(H63&lt;&gt;"",IF($E63=H63,$C$61+'[1]Pool'!$D63,0),"")</f>
        <v/>
      </c>
      <c r="J63" s="10"/>
      <c r="K63" s="9" t="str">
        <f>IF(J63&lt;&gt;"",IF($E63=J63,$C$61+'[1]Pool'!$D63,0),"")</f>
        <v/>
      </c>
      <c r="L63" s="10"/>
      <c r="M63" s="9" t="str">
        <f>IF(L63&lt;&gt;"",IF($E63=L63,$C$61+'[1]Pool'!$D63,0),"")</f>
        <v/>
      </c>
      <c r="N63" s="10"/>
      <c r="O63" s="9" t="str">
        <f>IF(N63&lt;&gt;"",IF($E63=N63,$C$61+'[1]Pool'!$D63,0),"")</f>
        <v/>
      </c>
      <c r="P63" s="10"/>
      <c r="Q63" s="9" t="str">
        <f>IF(P63&lt;&gt;"",IF($E63=P63,$C$61+'[1]Pool'!$D63,0),"")</f>
        <v/>
      </c>
    </row>
    <row r="64" spans="1:17" ht="27">
      <c r="A64" s="12"/>
      <c r="B64" s="3"/>
      <c r="C64" s="12"/>
      <c r="D64" s="3"/>
      <c r="E64" s="6"/>
      <c r="F64" s="10"/>
      <c r="G64" s="9" t="str">
        <f>IF(F64&lt;&gt;"",IF($E64=F64,$C$61+'[1]Pool'!$D64,0),"")</f>
        <v/>
      </c>
      <c r="H64" s="10"/>
      <c r="I64" s="9" t="str">
        <f>IF(H64&lt;&gt;"",IF($E64=H64,$C$61+'[1]Pool'!$D64,0),"")</f>
        <v/>
      </c>
      <c r="J64" s="10"/>
      <c r="K64" s="9" t="str">
        <f>IF(J64&lt;&gt;"",IF($E64=J64,$C$61+'[1]Pool'!$D64,0),"")</f>
        <v/>
      </c>
      <c r="L64" s="10"/>
      <c r="M64" s="9" t="str">
        <f>IF(L64&lt;&gt;"",IF($E64=L64,$C$61+'[1]Pool'!$D64,0),"")</f>
        <v/>
      </c>
      <c r="N64" s="10"/>
      <c r="O64" s="9" t="str">
        <f>IF(N64&lt;&gt;"",IF($E64=N64,$C$61+'[1]Pool'!$D64,0),"")</f>
        <v/>
      </c>
      <c r="P64" s="10"/>
      <c r="Q64" s="9" t="str">
        <f>IF(P64&lt;&gt;"",IF($E64=P64,$C$61+'[1]Pool'!$D64,0),"")</f>
        <v/>
      </c>
    </row>
    <row r="65" spans="1:17" ht="27">
      <c r="A65" s="12"/>
      <c r="B65" s="3"/>
      <c r="C65" s="12"/>
      <c r="D65" s="3"/>
      <c r="E65" s="6"/>
      <c r="F65" s="10"/>
      <c r="G65" s="9" t="str">
        <f>IF(F65&lt;&gt;"",IF($E65=F65,$C$61+'[1]Pool'!$D65,0),"")</f>
        <v/>
      </c>
      <c r="H65" s="10"/>
      <c r="I65" s="9" t="str">
        <f>IF(H65&lt;&gt;"",IF($E65=H65,$C$61+'[1]Pool'!$D65,0),"")</f>
        <v/>
      </c>
      <c r="J65" s="10"/>
      <c r="K65" s="9" t="str">
        <f>IF(J65&lt;&gt;"",IF($E65=J65,$C$61+'[1]Pool'!$D65,0),"")</f>
        <v/>
      </c>
      <c r="L65" s="10"/>
      <c r="M65" s="9" t="str">
        <f>IF(L65&lt;&gt;"",IF($E65=L65,$C$61+'[1]Pool'!$D65,0),"")</f>
        <v/>
      </c>
      <c r="N65" s="10"/>
      <c r="O65" s="9" t="str">
        <f>IF(N65&lt;&gt;"",IF($E65=N65,$C$61+'[1]Pool'!$D65,0),"")</f>
        <v/>
      </c>
      <c r="P65" s="10"/>
      <c r="Q65" s="9" t="str">
        <f>IF(P65&lt;&gt;"",IF($E65=P65,$C$61+'[1]Pool'!$D65,0),"")</f>
        <v/>
      </c>
    </row>
    <row r="66" spans="1:17" ht="27">
      <c r="A66" s="12"/>
      <c r="B66" s="3"/>
      <c r="C66" s="12"/>
      <c r="D66" s="3"/>
      <c r="E66" s="6"/>
      <c r="F66" s="10"/>
      <c r="G66" s="9" t="str">
        <f>IF(F66&lt;&gt;"",IF($E66=F66,$C$61+'[1]Pool'!$D66,0),"")</f>
        <v/>
      </c>
      <c r="H66" s="10"/>
      <c r="I66" s="9" t="str">
        <f>IF(H66&lt;&gt;"",IF($E66=H66,$C$61+'[1]Pool'!$D66,0),"")</f>
        <v/>
      </c>
      <c r="J66" s="10"/>
      <c r="K66" s="9" t="str">
        <f>IF(J66&lt;&gt;"",IF($E66=J66,$C$61+'[1]Pool'!$D66,0),"")</f>
        <v/>
      </c>
      <c r="L66" s="10"/>
      <c r="M66" s="9" t="str">
        <f>IF(L66&lt;&gt;"",IF($E66=L66,$C$61+'[1]Pool'!$D66,0),"")</f>
        <v/>
      </c>
      <c r="N66" s="10"/>
      <c r="O66" s="9" t="str">
        <f>IF(N66&lt;&gt;"",IF($E66=N66,$C$61+'[1]Pool'!$D66,0),"")</f>
        <v/>
      </c>
      <c r="P66" s="10"/>
      <c r="Q66" s="9" t="str">
        <f>IF(P66&lt;&gt;"",IF($E66=P66,$C$61+'[1]Pool'!$D66,0),"")</f>
        <v/>
      </c>
    </row>
    <row r="67" spans="1:17" ht="27">
      <c r="A67" s="12"/>
      <c r="B67" s="3"/>
      <c r="C67" s="12"/>
      <c r="D67" s="3"/>
      <c r="E67" s="6"/>
      <c r="F67" s="10"/>
      <c r="G67" s="9" t="str">
        <f>IF(F67&lt;&gt;"",IF($E67=F67,$C$61+'[1]Pool'!$D67,0),"")</f>
        <v/>
      </c>
      <c r="H67" s="10"/>
      <c r="I67" s="9" t="str">
        <f>IF(H67&lt;&gt;"",IF($E67=H67,$C$61+'[1]Pool'!$D67,0),"")</f>
        <v/>
      </c>
      <c r="J67" s="10"/>
      <c r="K67" s="9" t="str">
        <f>IF(J67&lt;&gt;"",IF($E67=J67,$C$61+'[1]Pool'!$D67,0),"")</f>
        <v/>
      </c>
      <c r="L67" s="10"/>
      <c r="M67" s="9" t="str">
        <f>IF(L67&lt;&gt;"",IF($E67=L67,$C$61+'[1]Pool'!$D67,0),"")</f>
        <v/>
      </c>
      <c r="N67" s="10"/>
      <c r="O67" s="9" t="str">
        <f>IF(N67&lt;&gt;"",IF($E67=N67,$C$61+'[1]Pool'!$D67,0),"")</f>
        <v/>
      </c>
      <c r="P67" s="10"/>
      <c r="Q67" s="9" t="str">
        <f>IF(P67&lt;&gt;"",IF($E67=P67,$C$61+'[1]Pool'!$D67,0),"")</f>
        <v/>
      </c>
    </row>
    <row r="68" spans="1:17" ht="27">
      <c r="A68" s="12"/>
      <c r="B68" s="3"/>
      <c r="C68" s="12"/>
      <c r="D68" s="3"/>
      <c r="E68" s="6"/>
      <c r="F68" s="10"/>
      <c r="G68" s="9" t="str">
        <f>IF(F68&lt;&gt;"",IF($E68=F68,$C$61+'[1]Pool'!$D68,0),"")</f>
        <v/>
      </c>
      <c r="H68" s="10"/>
      <c r="I68" s="9" t="str">
        <f>IF(H68&lt;&gt;"",IF($E68=H68,$C$61+'[1]Pool'!$D68,0),"")</f>
        <v/>
      </c>
      <c r="J68" s="10"/>
      <c r="K68" s="9" t="str">
        <f>IF(J68&lt;&gt;"",IF($E68=J68,$C$61+'[1]Pool'!$D68,0),"")</f>
        <v/>
      </c>
      <c r="L68" s="10"/>
      <c r="M68" s="9" t="str">
        <f>IF(L68&lt;&gt;"",IF($E68=L68,$C$61+'[1]Pool'!$D68,0),"")</f>
        <v/>
      </c>
      <c r="N68" s="10"/>
      <c r="O68" s="9" t="str">
        <f>IF(N68&lt;&gt;"",IF($E68=N68,$C$61+'[1]Pool'!$D68,0),"")</f>
        <v/>
      </c>
      <c r="P68" s="10"/>
      <c r="Q68" s="9" t="str">
        <f>IF(P68&lt;&gt;"",IF($E68=P68,$C$61+'[1]Pool'!$D68,0),"")</f>
        <v/>
      </c>
    </row>
    <row r="69" spans="1:17" ht="27">
      <c r="A69" s="12"/>
      <c r="B69" s="3"/>
      <c r="C69" s="12"/>
      <c r="D69" s="3"/>
      <c r="E69" s="6"/>
      <c r="F69" s="11"/>
      <c r="G69" s="9" t="str">
        <f>IF(F69&lt;&gt;"",IF($E69=F69,$C$61+'[1]Pool'!$D69,0),"")</f>
        <v/>
      </c>
      <c r="H69" s="11"/>
      <c r="I69" s="9" t="str">
        <f>IF(H69&lt;&gt;"",IF($E69=H69,$C$61+'[1]Pool'!$D69,0),"")</f>
        <v/>
      </c>
      <c r="J69" s="11"/>
      <c r="K69" s="9" t="str">
        <f>IF(J69&lt;&gt;"",IF($E69=J69,$C$61+'[1]Pool'!$D69,0),"")</f>
        <v/>
      </c>
      <c r="L69" s="11"/>
      <c r="M69" s="9" t="str">
        <f>IF(L69&lt;&gt;"",IF($E69=L69,$C$61+'[1]Pool'!$D69,0),"")</f>
        <v/>
      </c>
      <c r="N69" s="11"/>
      <c r="O69" s="9" t="str">
        <f>IF(N69&lt;&gt;"",IF($E69=N69,$C$61+'[1]Pool'!$D69,0),"")</f>
        <v/>
      </c>
      <c r="P69" s="11"/>
      <c r="Q69" s="9" t="str">
        <f>IF(P69&lt;&gt;"",IF($E69=P69,$C$61+'[1]Pool'!$D69,0),"")</f>
        <v/>
      </c>
    </row>
    <row r="70" spans="1:17" ht="27">
      <c r="A70" s="38" t="s">
        <v>11</v>
      </c>
      <c r="B70" s="43" t="s">
        <v>19</v>
      </c>
      <c r="C70" s="38">
        <v>16</v>
      </c>
      <c r="D70" s="22"/>
      <c r="E70" s="38" t="s">
        <v>21</v>
      </c>
      <c r="F70" s="33" t="s">
        <v>13</v>
      </c>
      <c r="G70" s="23" t="s">
        <v>1</v>
      </c>
      <c r="H70" s="33" t="s">
        <v>13</v>
      </c>
      <c r="I70" s="23" t="s">
        <v>1</v>
      </c>
      <c r="J70" s="33" t="s">
        <v>13</v>
      </c>
      <c r="K70" s="23" t="s">
        <v>1</v>
      </c>
      <c r="L70" s="33" t="s">
        <v>13</v>
      </c>
      <c r="M70" s="23" t="s">
        <v>1</v>
      </c>
      <c r="N70" s="33" t="s">
        <v>13</v>
      </c>
      <c r="O70" s="23" t="s">
        <v>1</v>
      </c>
      <c r="P70" s="33" t="s">
        <v>13</v>
      </c>
      <c r="Q70" s="23" t="s">
        <v>1</v>
      </c>
    </row>
    <row r="71" spans="1:17" ht="27">
      <c r="A71" s="12"/>
      <c r="B71" s="3"/>
      <c r="C71" s="12"/>
      <c r="D71" s="3"/>
      <c r="E71" s="6"/>
      <c r="F71" s="8"/>
      <c r="G71" s="9" t="str">
        <f>IF(F71&lt;&gt;"",IF($E71=F71,$C$70+'[1]Pool'!$D71,0),"")</f>
        <v/>
      </c>
      <c r="H71" s="8"/>
      <c r="I71" s="9" t="str">
        <f>IF(H71&lt;&gt;"",IF($E71=H71,$C$70+'[1]Pool'!$D71,0),"")</f>
        <v/>
      </c>
      <c r="J71" s="8"/>
      <c r="K71" s="9" t="str">
        <f>IF(J71&lt;&gt;"",IF($E71=J71,$C$70+'[1]Pool'!$D71,0),"")</f>
        <v/>
      </c>
      <c r="L71" s="8"/>
      <c r="M71" s="9" t="str">
        <f>IF(L71&lt;&gt;"",IF($E71=L71,$C$70+'[1]Pool'!$D71,0),"")</f>
        <v/>
      </c>
      <c r="N71" s="8"/>
      <c r="O71" s="9" t="str">
        <f>IF(N71&lt;&gt;"",IF($E71=N71,$C$70+'[1]Pool'!$D71,0),"")</f>
        <v/>
      </c>
      <c r="P71" s="8"/>
      <c r="Q71" s="9" t="str">
        <f>IF(P71&lt;&gt;"",IF($E71=P71,$C$70+'[1]Pool'!$D71,0),"")</f>
        <v/>
      </c>
    </row>
    <row r="72" spans="1:17" ht="27">
      <c r="A72" s="12"/>
      <c r="B72" s="3"/>
      <c r="C72" s="12"/>
      <c r="D72" s="3"/>
      <c r="E72" s="6"/>
      <c r="F72" s="10"/>
      <c r="G72" s="9" t="str">
        <f>IF(F72&lt;&gt;"",IF($E72=F72,$C$70+'[1]Pool'!$D72,0),"")</f>
        <v/>
      </c>
      <c r="H72" s="10"/>
      <c r="I72" s="9" t="str">
        <f>IF(H72&lt;&gt;"",IF($E72=H72,$C$70+'[1]Pool'!$D72,0),"")</f>
        <v/>
      </c>
      <c r="J72" s="10"/>
      <c r="K72" s="9" t="str">
        <f>IF(J72&lt;&gt;"",IF($E72=J72,$C$70+'[1]Pool'!$D72,0),"")</f>
        <v/>
      </c>
      <c r="L72" s="10"/>
      <c r="M72" s="9" t="str">
        <f>IF(L72&lt;&gt;"",IF($E72=L72,$C$70+'[1]Pool'!$D72,0),"")</f>
        <v/>
      </c>
      <c r="N72" s="10"/>
      <c r="O72" s="9" t="str">
        <f>IF(N72&lt;&gt;"",IF($E72=N72,$C$70+'[1]Pool'!$D72,0),"")</f>
        <v/>
      </c>
      <c r="P72" s="10"/>
      <c r="Q72" s="9" t="str">
        <f>IF(P72&lt;&gt;"",IF($E72=P72,$C$70+'[1]Pool'!$D72,0),"")</f>
        <v/>
      </c>
    </row>
    <row r="73" spans="1:17" ht="27">
      <c r="A73" s="12"/>
      <c r="B73" s="3"/>
      <c r="C73" s="12"/>
      <c r="D73" s="3"/>
      <c r="E73" s="6"/>
      <c r="F73" s="10"/>
      <c r="G73" s="9" t="str">
        <f>IF(F73&lt;&gt;"",IF($E73=F73,$C$70+'[1]Pool'!$D73,0),"")</f>
        <v/>
      </c>
      <c r="H73" s="10"/>
      <c r="I73" s="9" t="str">
        <f>IF(H73&lt;&gt;"",IF($E73=H73,$C$70+'[1]Pool'!$D73,0),"")</f>
        <v/>
      </c>
      <c r="J73" s="10"/>
      <c r="K73" s="9" t="str">
        <f>IF(J73&lt;&gt;"",IF($E73=J73,$C$70+'[1]Pool'!$D73,0),"")</f>
        <v/>
      </c>
      <c r="L73" s="10"/>
      <c r="M73" s="9" t="str">
        <f>IF(L73&lt;&gt;"",IF($E73=L73,$C$70+'[1]Pool'!$D73,0),"")</f>
        <v/>
      </c>
      <c r="N73" s="10"/>
      <c r="O73" s="9" t="str">
        <f>IF(N73&lt;&gt;"",IF($E73=N73,$C$70+'[1]Pool'!$D73,0),"")</f>
        <v/>
      </c>
      <c r="P73" s="10"/>
      <c r="Q73" s="9" t="str">
        <f>IF(P73&lt;&gt;"",IF($E73=P73,$C$70+'[1]Pool'!$D73,0),"")</f>
        <v/>
      </c>
    </row>
    <row r="74" spans="1:17" ht="27">
      <c r="A74" s="12"/>
      <c r="B74" s="3"/>
      <c r="C74" s="12"/>
      <c r="D74" s="3"/>
      <c r="E74" s="6"/>
      <c r="F74" s="11"/>
      <c r="G74" s="9" t="str">
        <f>IF(F74&lt;&gt;"",IF($E74=F74,$C$70+'[1]Pool'!$D74,0),"")</f>
        <v/>
      </c>
      <c r="H74" s="11"/>
      <c r="I74" s="9" t="str">
        <f>IF(H74&lt;&gt;"",IF($E74=H74,$C$70+'[1]Pool'!$D74,0),"")</f>
        <v/>
      </c>
      <c r="J74" s="11"/>
      <c r="K74" s="9" t="str">
        <f>IF(J74&lt;&gt;"",IF($E74=J74,$C$70+'[1]Pool'!$D74,0),"")</f>
        <v/>
      </c>
      <c r="L74" s="11"/>
      <c r="M74" s="9" t="str">
        <f>IF(L74&lt;&gt;"",IF($E74=L74,$C$70+'[1]Pool'!$D74,0),"")</f>
        <v/>
      </c>
      <c r="N74" s="11"/>
      <c r="O74" s="9" t="str">
        <f>IF(N74&lt;&gt;"",IF($E74=N74,$C$70+'[1]Pool'!$D74,0),"")</f>
        <v/>
      </c>
      <c r="P74" s="11"/>
      <c r="Q74" s="9" t="str">
        <f>IF(P74&lt;&gt;"",IF($E74=P74,$C$70+'[1]Pool'!$D74,0),"")</f>
        <v/>
      </c>
    </row>
    <row r="75" spans="1:17" ht="27">
      <c r="A75" s="39" t="str">
        <f>'[1]Bracket'!K2</f>
        <v>Final Four</v>
      </c>
      <c r="B75" s="42" t="s">
        <v>19</v>
      </c>
      <c r="C75" s="39">
        <v>32</v>
      </c>
      <c r="D75" s="26"/>
      <c r="E75" s="39" t="s">
        <v>21</v>
      </c>
      <c r="F75" s="34" t="s">
        <v>13</v>
      </c>
      <c r="G75" s="27" t="s">
        <v>1</v>
      </c>
      <c r="H75" s="34" t="s">
        <v>13</v>
      </c>
      <c r="I75" s="27" t="s">
        <v>1</v>
      </c>
      <c r="J75" s="34" t="s">
        <v>13</v>
      </c>
      <c r="K75" s="27" t="s">
        <v>1</v>
      </c>
      <c r="L75" s="34" t="s">
        <v>13</v>
      </c>
      <c r="M75" s="27" t="s">
        <v>1</v>
      </c>
      <c r="N75" s="34" t="s">
        <v>13</v>
      </c>
      <c r="O75" s="27" t="s">
        <v>1</v>
      </c>
      <c r="P75" s="34" t="s">
        <v>13</v>
      </c>
      <c r="Q75" s="27" t="s">
        <v>1</v>
      </c>
    </row>
    <row r="76" spans="1:17" ht="27">
      <c r="A76" s="12"/>
      <c r="B76" s="3"/>
      <c r="C76" s="12"/>
      <c r="D76" s="3"/>
      <c r="E76" s="6"/>
      <c r="F76" s="8"/>
      <c r="G76" s="9" t="str">
        <f>IF(F76&lt;&gt;"",IF($E76=F76,$C$75+'[1]Pool'!$D76,0),"")</f>
        <v/>
      </c>
      <c r="H76" s="8"/>
      <c r="I76" s="9" t="str">
        <f>IF(H76&lt;&gt;"",IF($E76=H76,$C$75+'[1]Pool'!$D76,0),"")</f>
        <v/>
      </c>
      <c r="J76" s="8"/>
      <c r="K76" s="9" t="str">
        <f>IF(J76&lt;&gt;"",IF($E76=J76,$C$75+'[1]Pool'!$D76,0),"")</f>
        <v/>
      </c>
      <c r="L76" s="8"/>
      <c r="M76" s="9" t="str">
        <f>IF(L76&lt;&gt;"",IF($E76=L76,$C$75+'[1]Pool'!$D76,0),"")</f>
        <v/>
      </c>
      <c r="N76" s="8"/>
      <c r="O76" s="9" t="str">
        <f>IF(N76&lt;&gt;"",IF($E76=N76,$C$75+'[1]Pool'!$D76,0),"")</f>
        <v/>
      </c>
      <c r="P76" s="8"/>
      <c r="Q76" s="9" t="str">
        <f>IF(P76&lt;&gt;"",IF($E76=P76,$C$75+'[1]Pool'!$D76,0),"")</f>
        <v/>
      </c>
    </row>
    <row r="77" spans="1:17" ht="27">
      <c r="A77" s="12"/>
      <c r="B77" s="3"/>
      <c r="C77" s="12"/>
      <c r="D77" s="3"/>
      <c r="E77" s="6"/>
      <c r="F77" s="11"/>
      <c r="G77" s="9" t="str">
        <f>IF(F77&lt;&gt;"",IF($E77=F77,$C$75+'[1]Pool'!$D77,0),"")</f>
        <v/>
      </c>
      <c r="H77" s="11"/>
      <c r="I77" s="9" t="str">
        <f>IF(H77&lt;&gt;"",IF($E77=H77,$C$75+'[1]Pool'!$D77,0),"")</f>
        <v/>
      </c>
      <c r="J77" s="11"/>
      <c r="K77" s="9" t="str">
        <f>IF(J77&lt;&gt;"",IF($E77=J77,$C$75+'[1]Pool'!$D77,0),"")</f>
        <v/>
      </c>
      <c r="L77" s="11"/>
      <c r="M77" s="9" t="str">
        <f>IF(L77&lt;&gt;"",IF($E77=L77,$C$75+'[1]Pool'!$D77,0),"")</f>
        <v/>
      </c>
      <c r="N77" s="11"/>
      <c r="O77" s="9" t="str">
        <f>IF(N77&lt;&gt;"",IF($E77=N77,$C$75+'[1]Pool'!$D77,0),"")</f>
        <v/>
      </c>
      <c r="P77" s="11"/>
      <c r="Q77" s="9" t="str">
        <f>IF(P77&lt;&gt;"",IF($E77=P77,$C$75+'[1]Pool'!$D77,0),"")</f>
        <v/>
      </c>
    </row>
    <row r="78" spans="1:17" ht="27">
      <c r="A78" s="40" t="s">
        <v>12</v>
      </c>
      <c r="B78" s="41" t="s">
        <v>19</v>
      </c>
      <c r="C78" s="40">
        <v>64</v>
      </c>
      <c r="D78" s="24"/>
      <c r="E78" s="40" t="s">
        <v>21</v>
      </c>
      <c r="F78" s="35" t="s">
        <v>13</v>
      </c>
      <c r="G78" s="25" t="s">
        <v>1</v>
      </c>
      <c r="H78" s="35" t="s">
        <v>13</v>
      </c>
      <c r="I78" s="25" t="s">
        <v>1</v>
      </c>
      <c r="J78" s="35" t="s">
        <v>13</v>
      </c>
      <c r="K78" s="25" t="s">
        <v>1</v>
      </c>
      <c r="L78" s="35" t="s">
        <v>13</v>
      </c>
      <c r="M78" s="25" t="s">
        <v>1</v>
      </c>
      <c r="N78" s="35" t="s">
        <v>13</v>
      </c>
      <c r="O78" s="25" t="s">
        <v>1</v>
      </c>
      <c r="P78" s="35" t="s">
        <v>13</v>
      </c>
      <c r="Q78" s="25" t="s">
        <v>1</v>
      </c>
    </row>
    <row r="79" spans="1:17" ht="27">
      <c r="A79" s="12" t="str">
        <f>'[1]Bracket'!M28</f>
        <v/>
      </c>
      <c r="B79" s="3"/>
      <c r="C79" s="12" t="str">
        <f>'[1]Bracket'!P40</f>
        <v/>
      </c>
      <c r="D79" s="3"/>
      <c r="E79" s="6" t="str">
        <f>'[1]Bracket'!N33</f>
        <v/>
      </c>
      <c r="F79" s="8"/>
      <c r="G79" s="9" t="str">
        <f>IF(F79&lt;&gt;"",IF($E79=F79,$C$78+'[1]Pool'!$D79,0),"")</f>
        <v/>
      </c>
      <c r="H79" s="8"/>
      <c r="I79" s="9" t="str">
        <f>IF(H79&lt;&gt;"",IF($E79=H79,$C$78+'[1]Pool'!$D79,0),"")</f>
        <v/>
      </c>
      <c r="J79" s="8"/>
      <c r="K79" s="9" t="str">
        <f>IF(J79&lt;&gt;"",IF($E79=J79,$C$78+'[1]Pool'!$D79,0),"")</f>
        <v/>
      </c>
      <c r="L79" s="8"/>
      <c r="M79" s="9" t="str">
        <f>IF(L79&lt;&gt;"",IF($E79=L79,$C$78+'[1]Pool'!$D79,0),"")</f>
        <v/>
      </c>
      <c r="N79" s="8"/>
      <c r="O79" s="9" t="str">
        <f>IF(N79&lt;&gt;"",IF($E79=N79,$C$78+'[1]Pool'!$D79,0),"")</f>
        <v/>
      </c>
      <c r="P79" s="8"/>
      <c r="Q79" s="9" t="str">
        <f>IF(P79&lt;&gt;"",IF($E79=P79,$C$78+'[1]Pool'!$D79,0),"")</f>
        <v/>
      </c>
    </row>
  </sheetData>
  <mergeCells count="7">
    <mergeCell ref="A1:Q1"/>
    <mergeCell ref="P2:Q2"/>
    <mergeCell ref="F2:G2"/>
    <mergeCell ref="H2:I2"/>
    <mergeCell ref="J2:K2"/>
    <mergeCell ref="L2:M2"/>
    <mergeCell ref="N2:O2"/>
  </mergeCells>
  <dataValidations count="2">
    <dataValidation type="list" allowBlank="1" showInputMessage="1" showErrorMessage="1" sqref="J76:J77 J45:J60 J62:J69 J71:J74 J79 F71:F74 F62:F69 F79 F76:F77 F45:F60 H76:H77 H45:H60 H62:H69 H71:H74 H79 L76:L77 L45:L60 L62:L69 L71:L74 L79 N76:N77 N45:N60 N62:N69 N71:N74 N79 P76:P77 P45:P60 P62:P69 P71:P74 P79">
      <formula1>IF(Method=FALSE,$A45:$B45,All_Teams)</formula1>
    </dataValidation>
    <dataValidation type="list" allowBlank="1" showInputMessage="1" showErrorMessage="1" sqref="F12:F43 J12:J43 H12:H43 L12:L43 N12:N43 P12:P43">
      <formula1>$A12:$B12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Office Pool Worksheet</dc:title>
  <dc:subject/>
  <dc:creator>PrintableBrackets.net</dc:creator>
  <cp:keywords/>
  <dc:description>Copywritten so don’t copy me.</dc:description>
  <cp:lastModifiedBy>User</cp:lastModifiedBy>
  <dcterms:created xsi:type="dcterms:W3CDTF">2013-02-06T00:07:21Z</dcterms:created>
  <dcterms:modified xsi:type="dcterms:W3CDTF">2013-02-06T18:26:11Z</dcterms:modified>
  <cp:category/>
  <cp:version/>
  <cp:contentType/>
  <cp:contentStatus/>
</cp:coreProperties>
</file>